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9AB5AA11-5116-4FF4-B612-DD2807D9BCC3}" xr6:coauthVersionLast="36" xr6:coauthVersionMax="36" xr10:uidLastSave="{00000000-0000-0000-0000-000000000000}"/>
  <bookViews>
    <workbookView xWindow="0" yWindow="0" windowWidth="15480" windowHeight="9744" xr2:uid="{00000000-000D-0000-FFFF-FFFF00000000}"/>
  </bookViews>
  <sheets>
    <sheet name="Cohen variétés" sheetId="1" r:id="rId1"/>
    <sheet name="Fuchsia" sheetId="13" r:id="rId2"/>
    <sheet name="Conditions" sheetId="11" r:id="rId3"/>
    <sheet name="Nouveauté-New" sheetId="14" r:id="rId4"/>
    <sheet name="Discontinué-Removed" sheetId="15" r:id="rId5"/>
  </sheets>
  <definedNames>
    <definedName name="_xlnm._FilterDatabase" localSheetId="4" hidden="1">'Discontinué-Removed'!#REF!</definedName>
    <definedName name="_xlnm._FilterDatabase" localSheetId="3" hidden="1">'Nouveauté-New'!$A$4:$G$6</definedName>
    <definedName name="_xlnm.Print_Titles" localSheetId="4">'Discontinué-Removed'!$4:$4</definedName>
    <definedName name="_xlnm.Print_Titles" localSheetId="3">'Nouveauté-New'!$3:$3</definedName>
    <definedName name="somme" localSheetId="1">#REF!</definedName>
    <definedName name="somme">#REF!</definedName>
    <definedName name="_xlnm.Print_Area" localSheetId="2">Conditions!$A$1:$L$33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11" i="13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G24" i="1" s="1"/>
  <c r="F25" i="1"/>
  <c r="F26" i="1"/>
  <c r="G26" i="1" s="1"/>
  <c r="F27" i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G48" i="1" s="1"/>
  <c r="F49" i="1"/>
  <c r="F50" i="1"/>
  <c r="G50" i="1" s="1"/>
  <c r="F51" i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G72" i="1" s="1"/>
  <c r="F73" i="1"/>
  <c r="F74" i="1"/>
  <c r="G74" i="1" s="1"/>
  <c r="F75" i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G96" i="1" s="1"/>
  <c r="F97" i="1"/>
  <c r="F98" i="1"/>
  <c r="G98" i="1" s="1"/>
  <c r="F99" i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G120" i="1" s="1"/>
  <c r="F121" i="1"/>
  <c r="F122" i="1"/>
  <c r="G122" i="1" s="1"/>
  <c r="F123" i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G144" i="1" s="1"/>
  <c r="F145" i="1"/>
  <c r="F146" i="1"/>
  <c r="G146" i="1" s="1"/>
  <c r="F147" i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G168" i="1" s="1"/>
  <c r="F169" i="1"/>
  <c r="F170" i="1"/>
  <c r="G170" i="1" s="1"/>
  <c r="F171" i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G192" i="1" s="1"/>
  <c r="F193" i="1"/>
  <c r="F194" i="1"/>
  <c r="G194" i="1" s="1"/>
  <c r="F195" i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G216" i="1" s="1"/>
  <c r="F217" i="1"/>
  <c r="F218" i="1"/>
  <c r="G218" i="1" s="1"/>
  <c r="F219" i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G240" i="1" s="1"/>
  <c r="F241" i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G264" i="1" s="1"/>
  <c r="F265" i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G288" i="1" s="1"/>
  <c r="F289" i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G312" i="1" s="1"/>
  <c r="F313" i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G336" i="1" s="1"/>
  <c r="F337" i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G360" i="1" s="1"/>
  <c r="F361" i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7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1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5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9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3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7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1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5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7" i="1"/>
  <c r="G219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5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9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3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7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1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10" i="1"/>
  <c r="I64" i="13" l="1"/>
  <c r="K61" i="13"/>
  <c r="K62" i="13"/>
  <c r="J50" i="13"/>
  <c r="K50" i="13" s="1"/>
  <c r="J55" i="13"/>
  <c r="K55" i="13" s="1"/>
  <c r="J56" i="13"/>
  <c r="K56" i="13" s="1"/>
  <c r="J57" i="13"/>
  <c r="K57" i="13" s="1"/>
  <c r="J58" i="13"/>
  <c r="K58" i="13" s="1"/>
  <c r="J59" i="13"/>
  <c r="K59" i="13" s="1"/>
  <c r="J16" i="13"/>
  <c r="K16" i="13" s="1"/>
  <c r="J47" i="13"/>
  <c r="K47" i="13" s="1"/>
  <c r="J48" i="13"/>
  <c r="K48" i="13" s="1"/>
  <c r="J49" i="13"/>
  <c r="K49" i="13" s="1"/>
  <c r="J51" i="13"/>
  <c r="K51" i="13" s="1"/>
  <c r="J52" i="13"/>
  <c r="K52" i="13" s="1"/>
  <c r="J53" i="13"/>
  <c r="K53" i="13" s="1"/>
  <c r="J54" i="13"/>
  <c r="K54" i="13" s="1"/>
  <c r="J60" i="13"/>
  <c r="K60" i="13" s="1"/>
  <c r="J61" i="13"/>
  <c r="J62" i="13"/>
  <c r="J63" i="13"/>
  <c r="K63" i="13" s="1"/>
  <c r="H383" i="1"/>
  <c r="I76" i="1"/>
  <c r="J76" i="1" s="1"/>
  <c r="J46" i="13" l="1"/>
  <c r="K46" i="13" s="1"/>
  <c r="J45" i="13"/>
  <c r="K45" i="13" s="1"/>
  <c r="J44" i="13"/>
  <c r="K44" i="13" s="1"/>
  <c r="J43" i="13"/>
  <c r="K43" i="13" s="1"/>
  <c r="J42" i="13"/>
  <c r="K42" i="13" s="1"/>
  <c r="J41" i="13"/>
  <c r="K41" i="13" s="1"/>
  <c r="J40" i="13"/>
  <c r="K40" i="13" s="1"/>
  <c r="J39" i="13"/>
  <c r="K39" i="13" s="1"/>
  <c r="J38" i="13"/>
  <c r="K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5" i="13"/>
  <c r="K15" i="13" s="1"/>
  <c r="J14" i="13"/>
  <c r="K14" i="13" s="1"/>
  <c r="J13" i="13"/>
  <c r="K13" i="13" s="1"/>
  <c r="J12" i="13"/>
  <c r="K12" i="13" s="1"/>
  <c r="J11" i="13"/>
  <c r="I295" i="1"/>
  <c r="J295" i="1" s="1"/>
  <c r="K11" i="13" l="1"/>
  <c r="K64" i="13" s="1"/>
  <c r="J64" i="13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15" i="1" l="1"/>
  <c r="I16" i="1"/>
  <c r="I24" i="1"/>
  <c r="I22" i="1"/>
  <c r="I26" i="1"/>
  <c r="I25" i="1"/>
  <c r="I23" i="1"/>
  <c r="I11" i="1"/>
  <c r="I12" i="1"/>
  <c r="I13" i="1"/>
  <c r="I14" i="1"/>
  <c r="I17" i="1"/>
  <c r="I18" i="1"/>
  <c r="I19" i="1"/>
  <c r="I20" i="1"/>
  <c r="I21" i="1"/>
  <c r="I10" i="1"/>
  <c r="I383" i="1" s="1"/>
  <c r="J17" i="1" l="1"/>
  <c r="J25" i="1"/>
  <c r="J26" i="1"/>
  <c r="J11" i="1"/>
  <c r="J13" i="1"/>
  <c r="J14" i="1"/>
  <c r="J15" i="1"/>
  <c r="J16" i="1"/>
  <c r="J18" i="1"/>
  <c r="J19" i="1"/>
  <c r="J20" i="1"/>
  <c r="J21" i="1"/>
  <c r="J22" i="1"/>
  <c r="J23" i="1"/>
  <c r="J24" i="1"/>
  <c r="J10" i="1"/>
  <c r="J12" i="1" l="1"/>
  <c r="J383" i="1" s="1"/>
</calcChain>
</file>

<file path=xl/sharedStrings.xml><?xml version="1.0" encoding="utf-8"?>
<sst xmlns="http://schemas.openxmlformats.org/spreadsheetml/2006/main" count="1451" uniqueCount="1006">
  <si>
    <t>Variété / Variety</t>
  </si>
  <si>
    <t>Quantité / Quantity</t>
  </si>
  <si>
    <t>Total</t>
  </si>
  <si>
    <t>Tél.: 819-275-5156 Fax.: 819-275-7976</t>
  </si>
  <si>
    <t>info@zyromski.com</t>
  </si>
  <si>
    <t>Nom /Name</t>
  </si>
  <si>
    <t xml:space="preserve">Prix </t>
  </si>
  <si>
    <t>Prix  CAD SFZ excluant les royautés / SFZ CAD price royalty not included</t>
  </si>
  <si>
    <t>Frais de transport, manutention et phyto en sus / Freight, handling and phyto fees not included.</t>
  </si>
  <si>
    <t>Semaine de livraison / Shipping week</t>
  </si>
  <si>
    <t xml:space="preserve">En dessous des frais minimaux
 / Below minimum charges </t>
  </si>
  <si>
    <t>PAYS / COUNTRY</t>
  </si>
  <si>
    <t>COMMANDE MINIMUM / MINIMUM ORDER</t>
  </si>
  <si>
    <t xml:space="preserve">CHARGE </t>
  </si>
  <si>
    <t>CCY</t>
  </si>
  <si>
    <t xml:space="preserve">REMARQUES / REMARKS </t>
  </si>
  <si>
    <t>EUROPE</t>
  </si>
  <si>
    <t>Euro</t>
  </si>
  <si>
    <t xml:space="preserve">ITALY </t>
  </si>
  <si>
    <t xml:space="preserve">NORTH AMERICA </t>
  </si>
  <si>
    <t>200 $</t>
  </si>
  <si>
    <t>USD</t>
  </si>
  <si>
    <r>
      <t xml:space="preserve">REST OF WORLD </t>
    </r>
    <r>
      <rPr>
        <sz val="11"/>
        <color rgb="FF00B0F0"/>
        <rFont val="Calibri"/>
        <family val="2"/>
        <scheme val="minor"/>
      </rPr>
      <t>*</t>
    </r>
  </si>
  <si>
    <t>Will be charged for all shipments</t>
  </si>
  <si>
    <t>UK</t>
  </si>
  <si>
    <t>220 ₤</t>
  </si>
  <si>
    <t>STR</t>
  </si>
  <si>
    <t xml:space="preserve">Frais de documents, Phyto et sécurité / Document, Phyto and security charges </t>
  </si>
  <si>
    <t>EURO</t>
  </si>
  <si>
    <t>Par facture / Per invoice</t>
  </si>
  <si>
    <t>Frais supplémentaires dus au COVID-19 (à partir de la semaine 21/02) / Additional charges due to COVID-19 (from week 2/21)</t>
  </si>
  <si>
    <t>USA</t>
  </si>
  <si>
    <t>CANADA</t>
  </si>
  <si>
    <t>United States</t>
  </si>
  <si>
    <t xml:space="preserve">Peter facturera les clients directement / Peter will charge clients directly </t>
  </si>
  <si>
    <t>Frais d'emballage / Packing charges</t>
  </si>
  <si>
    <t xml:space="preserve">En dessous de 1000 urc calculé par pourcentage / Below 1000 urc calculated per percentage </t>
  </si>
  <si>
    <t>NIS</t>
  </si>
  <si>
    <t>* AILLEURS DANS LE  MONDE - JAPON, CHINE, AUSTRALIE, AFRIQUE DU SUD, AMÉRIQUE DU SUD, THAÏLANDE, CORÉE
 / * REST OF WORLD - JAPAN, CHINA, AUSTRALIA, SOUTH AFRICA, SOUTH AMERICA, THAILAND, KOREA</t>
  </si>
  <si>
    <r>
      <t xml:space="preserve">Dégagement de transport et DEFRA </t>
    </r>
    <r>
      <rPr>
        <b/>
        <i/>
        <u/>
        <sz val="11"/>
        <color theme="1"/>
        <rFont val="Calibri"/>
        <family val="2"/>
        <scheme val="minor"/>
      </rPr>
      <t>par boîte</t>
    </r>
    <r>
      <rPr>
        <b/>
        <sz val="11"/>
        <color theme="1"/>
        <rFont val="Calibri"/>
        <family val="2"/>
        <scheme val="minor"/>
      </rPr>
      <t xml:space="preserve"> / Transport Clearance and DEFRA </t>
    </r>
    <r>
      <rPr>
        <b/>
        <i/>
        <u/>
        <sz val="11"/>
        <color theme="1"/>
        <rFont val="Calibri"/>
        <family val="2"/>
        <scheme val="minor"/>
      </rPr>
      <t>per box</t>
    </r>
  </si>
  <si>
    <t>Boutures non racinés / Unrooted cuttings 2023-2024</t>
  </si>
  <si>
    <t>Alternanthera bettzickiana  (Amaranthaceas)</t>
  </si>
  <si>
    <t>Alternanthera FanciFillers® (hybrida)</t>
  </si>
  <si>
    <t xml:space="preserve">Anagallis monelli </t>
  </si>
  <si>
    <t>Bacopa (Sutera) monnieri (Scrophulariaceae)</t>
  </si>
  <si>
    <t>Bidens ferulifolia (Asteraceae)</t>
  </si>
  <si>
    <t xml:space="preserve">Brachyscome multifide </t>
  </si>
  <si>
    <t xml:space="preserve">Calibrachoa  (Solanaceae) </t>
  </si>
  <si>
    <t xml:space="preserve">Centradenia hybrid </t>
  </si>
  <si>
    <t xml:space="preserve">Convolvulus sabatius </t>
  </si>
  <si>
    <t>Cosmos atrosanguineus 
(Asteraceae)</t>
  </si>
  <si>
    <t>Cuphea hyssopifolia (Lythraceae)</t>
  </si>
  <si>
    <t xml:space="preserve">Dahlia (Asteraceae) </t>
  </si>
  <si>
    <t xml:space="preserve">Euryops chrysanthemoides </t>
  </si>
  <si>
    <t>Hedera helix (Araliaceae)</t>
  </si>
  <si>
    <t>Helichrysum lanatum (Asteraceae)</t>
  </si>
  <si>
    <t>Heliotropium arborescens (Boraginaceae)</t>
  </si>
  <si>
    <t>Ipomoea (Convolvulaceae)</t>
  </si>
  <si>
    <t>Lantana montevidensis
(Verbenaceae)</t>
  </si>
  <si>
    <t>Lobelia erinus (Campanulaceae)</t>
  </si>
  <si>
    <t>Lysimachia nummalaria (primulaceae)</t>
  </si>
  <si>
    <t>Oxalis vulcanicola (Oxalidaceae)</t>
  </si>
  <si>
    <t xml:space="preserve">Petunia BIG DEAL® (Solanaceae) </t>
  </si>
  <si>
    <t xml:space="preserve">Plectranthus coleoides </t>
  </si>
  <si>
    <t xml:space="preserve">Sanvitalia speciosa </t>
  </si>
  <si>
    <t xml:space="preserve">Streptocarpus saxorum </t>
  </si>
  <si>
    <t>Venidium Arctotis (Asteraceae)</t>
  </si>
  <si>
    <t>Vinca major (Apocynaceae)</t>
  </si>
  <si>
    <t>Vinca minor (Apocynaceae)</t>
  </si>
  <si>
    <t>Ageratum BUMBLE (houstonianum)</t>
  </si>
  <si>
    <t>Antirrhinum FRUIT SALAD (B) (Scrophulariaceae)</t>
  </si>
  <si>
    <t>Argyranthemum frutescens BOOST (Compositae)</t>
  </si>
  <si>
    <t xml:space="preserve">Argyranthemum frutescens
GRANDAISY® </t>
  </si>
  <si>
    <t xml:space="preserve">Argyranthemum frutescens MADEIRA® </t>
  </si>
  <si>
    <t>Bacopa (Sutera) monnieri
EPIC (Scrophulariaceae)</t>
  </si>
  <si>
    <t>Bacopa (Sutera) monnieri SECRETS (B) (Scrophulariaceae)</t>
  </si>
  <si>
    <t xml:space="preserve">Bidens ferulifolia BEE (B) (Asteraceae) </t>
  </si>
  <si>
    <t>Bidens ferulifolia BEEDANCE®
(Asteraceae)</t>
  </si>
  <si>
    <t>Brachyscome melanocarpa
OUTBACK® (Asteraceae)</t>
  </si>
  <si>
    <t xml:space="preserve">Brachyscome melanocarpa
SURDAISY® (Asteraceae) </t>
  </si>
  <si>
    <t xml:space="preserve">Calibrachoa CALITASTIC®  (Solanaceae) </t>
  </si>
  <si>
    <t>Calibrachoa 
CANDY SHOP (Solanaceae)</t>
  </si>
  <si>
    <t>Calibrachoa CELEBRATION®
(Solanaceae)</t>
  </si>
  <si>
    <t>Calibrachoa CHAMELEON® (Solanaceae)</t>
  </si>
  <si>
    <t>Calibrachoa 
KARNEVAL® CAPRI (Solanaceae)</t>
  </si>
  <si>
    <t>Calibrachoa
KARNEVAL® RIO (Solanaceae)</t>
  </si>
  <si>
    <t>Calibrachoa MILLION BELLS® CLASSIC (Solanaceae)</t>
  </si>
  <si>
    <t xml:space="preserve">Calibrachoa MILLION BELLS® TRAILING </t>
  </si>
  <si>
    <t xml:space="preserve">Dahlia MYSTIC® (Asteraceae) </t>
  </si>
  <si>
    <t>Dianthus COLORI ® (caryophyllus)</t>
  </si>
  <si>
    <t xml:space="preserve">Dianthus DIVINE (B) (caryophyllus) </t>
  </si>
  <si>
    <t xml:space="preserve">Dianthus DIVINE BASKET (B) (caryophyllus) </t>
  </si>
  <si>
    <t xml:space="preserve">Dianthus DIVINE COMPACT (B) (caryophyllus) </t>
  </si>
  <si>
    <t>Dianthus GARDEN PLEASURES (B) (caryophyllus)</t>
  </si>
  <si>
    <t>Dianthus ROSELLY® (caryophyllus)</t>
  </si>
  <si>
    <t>Diascia LITTLES (Scrophulariaceae)</t>
  </si>
  <si>
    <t>Impatiens New Guinea PARADISE   (Balsaminaceae)</t>
  </si>
  <si>
    <t>Lantana camara BANDANA® (Verbenaceae)</t>
  </si>
  <si>
    <t>Lantana camara 
EVITA® (Verbenaceae)</t>
  </si>
  <si>
    <t>Lobelia CALIFORNIA (B) (Campanulaceae)</t>
  </si>
  <si>
    <t xml:space="preserve">Lobelia HOT® (Campanulaceae)
</t>
  </si>
  <si>
    <t xml:space="preserve">Lobelia HOTPOT® (Campanulaceae)
</t>
  </si>
  <si>
    <t xml:space="preserve">Lobelia HOT + ® (Campanulaceae)
</t>
  </si>
  <si>
    <t>Lobelia RIFT (Campanulaceae)</t>
  </si>
  <si>
    <t>Lobelia STAR  (Campanulaceae)</t>
  </si>
  <si>
    <t>Lophospermum LOFOS® (Plantaginaceae)</t>
  </si>
  <si>
    <t>Nemesia ESCENTIAL®
(Scrophulariaceae)</t>
  </si>
  <si>
    <t>Nemesia HONEY (B)
(Scrophulariaceae)</t>
  </si>
  <si>
    <t xml:space="preserve">Osteospermum ASTRA® (Asteraceae) </t>
  </si>
  <si>
    <t xml:space="preserve">Osteospermum GELATO (Asteraceae) </t>
  </si>
  <si>
    <t xml:space="preserve">Petunia BINGO® / PERFECTUNIA (Solanaceae) </t>
  </si>
  <si>
    <t xml:space="preserve">Petunia BUBBLES ® (Solanaceae) </t>
  </si>
  <si>
    <t>Petunia CONSTELLATION® (Solanaceae)</t>
  </si>
  <si>
    <t xml:space="preserve">Petunia CRAZYTUNIA® (Solanaceae) </t>
  </si>
  <si>
    <t>Petunia DESIGNER (Solanaceae)</t>
  </si>
  <si>
    <t>Petunia DISCOBALL
(Solanaceae)</t>
  </si>
  <si>
    <t>Petunia FLOWER SHOWER
(Solanaceae)</t>
  </si>
  <si>
    <t xml:space="preserve">Petunia HAPPY CLASSIC MAGIC (B) (Solanaceae) </t>
  </si>
  <si>
    <t xml:space="preserve">Petunia OVATION® (Solanaceae) </t>
  </si>
  <si>
    <t xml:space="preserve">Petunia PRESTO® (Solanaceae) </t>
  </si>
  <si>
    <t xml:space="preserve">Petunia SUGAR (Solanaceae) </t>
  </si>
  <si>
    <t xml:space="preserve">Petunia SURFINIA®
CLASSIC (Solanaceae) </t>
  </si>
  <si>
    <t xml:space="preserve">Petunia SURFINIA®
IMPULZ (Solanaceae) </t>
  </si>
  <si>
    <t>Petunia Hybrida TITAN (Solanaceae)</t>
  </si>
  <si>
    <t>Petunia TUMBELINA® (Solanaceae)</t>
  </si>
  <si>
    <t>Petunia TUMBELINA® COMPACT (Solanaceae)</t>
  </si>
  <si>
    <t xml:space="preserve">Portulaca umbraticola (Portulacaceae) </t>
  </si>
  <si>
    <t xml:space="preserve">Portulaca umbraticola
GRAND (Portulacaceae) </t>
  </si>
  <si>
    <t xml:space="preserve">Sanvitalia speciosa 
SOLARIS® (Asteraceae) </t>
  </si>
  <si>
    <t>Scaevola aemula
SCALORA (Goodeniaceae)</t>
  </si>
  <si>
    <t>Scaevola 
SURDIVA®  (Goodeniaceae)</t>
  </si>
  <si>
    <t>Scaevola aemula TOP POT (Goodeniaceae)</t>
  </si>
  <si>
    <t>Verbena Hybrida 
ESTRELLA 
(Verbenaceae)</t>
  </si>
  <si>
    <t>Verbena Hybrida
HURRICANE 
(Verbenaceae)</t>
  </si>
  <si>
    <t>Verbena Hybrida 
LAPEL (B) (Verbenaceae)</t>
  </si>
  <si>
    <t>Verbena Hybrida 
TIARA MICKEY (B) (Verbenaceae)</t>
  </si>
  <si>
    <t>Verbena 
VOODOO STAR  (Verbenaceae)</t>
  </si>
  <si>
    <t>Vinca SOIREE KAWAII (Catharanthus)</t>
  </si>
  <si>
    <t>Xerochrysum 
GRANVIA</t>
  </si>
  <si>
    <t>Couleur / Color</t>
  </si>
  <si>
    <t>Culture / Crop</t>
  </si>
  <si>
    <r>
      <t xml:space="preserve">Blue </t>
    </r>
    <r>
      <rPr>
        <sz val="11"/>
        <rFont val="Franklin Gothic Book"/>
        <family val="2"/>
      </rPr>
      <t>Wesagbubl</t>
    </r>
    <r>
      <rPr>
        <sz val="13"/>
        <rFont val="Franklin Gothic Book"/>
        <family val="2"/>
      </rPr>
      <t xml:space="preserve"> (*)</t>
    </r>
  </si>
  <si>
    <t>Blue</t>
  </si>
  <si>
    <t>Bronze</t>
  </si>
  <si>
    <t xml:space="preserve">Grey </t>
  </si>
  <si>
    <t xml:space="preserve">Burgundy </t>
  </si>
  <si>
    <t>Green</t>
  </si>
  <si>
    <t>Green Yellow</t>
  </si>
  <si>
    <t xml:space="preserve">Red </t>
  </si>
  <si>
    <t xml:space="preserve">True Yellow </t>
  </si>
  <si>
    <r>
      <t xml:space="preserve">Choco Chili </t>
    </r>
    <r>
      <rPr>
        <sz val="11"/>
        <rFont val="Franklin Gothic Book"/>
        <family val="2"/>
      </rPr>
      <t>Wesalchochi</t>
    </r>
    <r>
      <rPr>
        <sz val="13"/>
        <rFont val="Franklin Gothic Book"/>
        <family val="2"/>
      </rPr>
      <t xml:space="preserve"> (*)</t>
    </r>
  </si>
  <si>
    <t xml:space="preserve">Skylover </t>
  </si>
  <si>
    <t>Purple/Blue</t>
  </si>
  <si>
    <t>Up Apricot</t>
  </si>
  <si>
    <t>Apricot</t>
  </si>
  <si>
    <t>Up Purple</t>
  </si>
  <si>
    <t>Purple</t>
  </si>
  <si>
    <t>Yellow</t>
  </si>
  <si>
    <r>
      <t xml:space="preserve">White </t>
    </r>
    <r>
      <rPr>
        <sz val="11"/>
        <rFont val="Franklin Gothic Book"/>
        <family val="2"/>
      </rPr>
      <t>Wesarbowhi</t>
    </r>
    <r>
      <rPr>
        <sz val="13"/>
        <rFont val="Franklin Gothic Book"/>
        <family val="2"/>
      </rPr>
      <t xml:space="preserve"> (*)</t>
    </r>
  </si>
  <si>
    <t>White</t>
  </si>
  <si>
    <r>
      <t xml:space="preserve">Yellow </t>
    </r>
    <r>
      <rPr>
        <sz val="11"/>
        <rFont val="Franklin Gothic Book"/>
        <family val="2"/>
      </rPr>
      <t>Wesarboyel</t>
    </r>
    <r>
      <rPr>
        <sz val="13"/>
        <rFont val="Franklin Gothic Book"/>
        <family val="2"/>
      </rPr>
      <t xml:space="preserve"> (*)</t>
    </r>
  </si>
  <si>
    <t>Ivory Halo ® / White Imp. 6166</t>
  </si>
  <si>
    <t>Pink ® / Pink Halo ® 7381</t>
  </si>
  <si>
    <t>Pink</t>
  </si>
  <si>
    <t xml:space="preserve">Yellow ® 7387 </t>
  </si>
  <si>
    <t xml:space="preserve">Yellow </t>
  </si>
  <si>
    <t xml:space="preserve">Crested Hot Pink 7522
</t>
  </si>
  <si>
    <t>Hot Pink</t>
  </si>
  <si>
    <t xml:space="preserve">Crested Merlot 7188
</t>
  </si>
  <si>
    <t>Merlot</t>
  </si>
  <si>
    <t>Red 7267</t>
  </si>
  <si>
    <t>Red</t>
  </si>
  <si>
    <t>White 7095</t>
  </si>
  <si>
    <t xml:space="preserve">Snow Flake </t>
  </si>
  <si>
    <r>
      <t xml:space="preserve">Taifun Mega White </t>
    </r>
    <r>
      <rPr>
        <sz val="11"/>
        <rFont val="Franklin Gothic Book"/>
        <family val="2"/>
      </rPr>
      <t xml:space="preserve">Wesbamega </t>
    </r>
    <r>
      <rPr>
        <sz val="13"/>
        <rFont val="Franklin Gothic Book"/>
        <family val="2"/>
      </rPr>
      <t xml:space="preserve">(*) </t>
    </r>
  </si>
  <si>
    <t xml:space="preserve">White </t>
  </si>
  <si>
    <r>
      <t xml:space="preserve">Blue </t>
    </r>
    <r>
      <rPr>
        <sz val="11"/>
        <rFont val="Franklin Gothic Book"/>
        <family val="2"/>
      </rPr>
      <t>Wesbaebl</t>
    </r>
    <r>
      <rPr>
        <sz val="13"/>
        <rFont val="Franklin Gothic Book"/>
        <family val="2"/>
      </rPr>
      <t xml:space="preserve"> (*)</t>
    </r>
    <r>
      <rPr>
        <b/>
        <sz val="13"/>
        <rFont val="Franklin Gothic Book"/>
        <family val="2"/>
      </rPr>
      <t xml:space="preserve"> </t>
    </r>
  </si>
  <si>
    <t xml:space="preserve">Dark Blue </t>
  </si>
  <si>
    <r>
      <t xml:space="preserve">Pink </t>
    </r>
    <r>
      <rPr>
        <sz val="11"/>
        <rFont val="Franklin Gothic Book"/>
        <family val="2"/>
      </rPr>
      <t>Wesbaepiim</t>
    </r>
    <r>
      <rPr>
        <sz val="13"/>
        <rFont val="Franklin Gothic Book"/>
        <family val="2"/>
      </rPr>
      <t xml:space="preserve"> (*) </t>
    </r>
    <r>
      <rPr>
        <b/>
        <sz val="13"/>
        <rFont val="Franklin Gothic Book"/>
        <family val="2"/>
      </rPr>
      <t xml:space="preserve"> </t>
    </r>
  </si>
  <si>
    <t xml:space="preserve">Pink </t>
  </si>
  <si>
    <r>
      <t xml:space="preserve">Pink with Eye </t>
    </r>
    <r>
      <rPr>
        <sz val="11"/>
        <rFont val="Franklin Gothic Book"/>
        <family val="2"/>
      </rPr>
      <t>Wesbaepiey</t>
    </r>
    <r>
      <rPr>
        <sz val="13"/>
        <rFont val="Franklin Gothic Book"/>
        <family val="2"/>
      </rPr>
      <t xml:space="preserve"> (*)</t>
    </r>
  </si>
  <si>
    <t>Pink with Dark Eye</t>
  </si>
  <si>
    <r>
      <t xml:space="preserve">White </t>
    </r>
    <r>
      <rPr>
        <sz val="11"/>
        <rFont val="Franklin Gothic Book"/>
        <family val="2"/>
      </rPr>
      <t>Wesbaeweim</t>
    </r>
    <r>
      <rPr>
        <sz val="13"/>
        <rFont val="Franklin Gothic Book"/>
        <family val="2"/>
      </rPr>
      <t xml:space="preserve"> (*) </t>
    </r>
    <r>
      <rPr>
        <b/>
        <sz val="13"/>
        <rFont val="Franklin Gothic Book"/>
        <family val="2"/>
      </rPr>
      <t xml:space="preserve"> </t>
    </r>
  </si>
  <si>
    <t xml:space="preserve">XXL Blue Delight </t>
  </si>
  <si>
    <r>
      <t xml:space="preserve">XXL Central Pink </t>
    </r>
    <r>
      <rPr>
        <b/>
        <sz val="11"/>
        <color indexed="14"/>
        <rFont val="Bookman Old Style"/>
        <family val="1"/>
      </rPr>
      <t/>
    </r>
  </si>
  <si>
    <t>Light Pink with Dark Ring</t>
  </si>
  <si>
    <t xml:space="preserve">Golden Star (P)
</t>
  </si>
  <si>
    <t>Golden Yellow</t>
  </si>
  <si>
    <t xml:space="preserve">Giant Yellow </t>
  </si>
  <si>
    <t xml:space="preserve">Painted Red ® 3826 </t>
  </si>
  <si>
    <t>Bicolor Red with Yellow Center</t>
  </si>
  <si>
    <t xml:space="preserve">Blue  </t>
  </si>
  <si>
    <t xml:space="preserve">Mauve Delight (P)          </t>
  </si>
  <si>
    <r>
      <t>White Imp. ® 7569</t>
    </r>
    <r>
      <rPr>
        <b/>
        <sz val="13"/>
        <rFont val="Franklin Gothic Book"/>
        <family val="2"/>
      </rPr>
      <t xml:space="preserve"> </t>
    </r>
  </si>
  <si>
    <r>
      <t>Calico</t>
    </r>
    <r>
      <rPr>
        <sz val="11"/>
        <rFont val="Franklin Gothic Book"/>
        <family val="2"/>
      </rPr>
      <t xml:space="preserve"> Wescacalico (*)</t>
    </r>
  </si>
  <si>
    <t>Pink with Yellow Eye</t>
  </si>
  <si>
    <r>
      <t xml:space="preserve">Dracula </t>
    </r>
    <r>
      <rPr>
        <sz val="11"/>
        <rFont val="Franklin Gothic Book"/>
        <family val="2"/>
      </rPr>
      <t>Wescadra (*)</t>
    </r>
  </si>
  <si>
    <t>Neon Pink with Black Eye</t>
  </si>
  <si>
    <r>
      <t xml:space="preserve">Illusion </t>
    </r>
    <r>
      <rPr>
        <sz val="11"/>
        <rFont val="Franklin Gothic Book"/>
        <family val="2"/>
      </rPr>
      <t>Wescaillu (*)</t>
    </r>
  </si>
  <si>
    <t>Baby Pink with Dark Pink Eye</t>
  </si>
  <si>
    <t>Yellow (P)</t>
  </si>
  <si>
    <r>
      <t xml:space="preserve">Blood Orange </t>
    </r>
    <r>
      <rPr>
        <sz val="11"/>
        <rFont val="Franklin Gothic Book"/>
        <family val="2"/>
      </rPr>
      <t>Wescacalibloor</t>
    </r>
    <r>
      <rPr>
        <sz val="13"/>
        <rFont val="Franklin Gothic Book"/>
        <family val="2"/>
      </rPr>
      <t xml:space="preserve"> (*)</t>
    </r>
  </si>
  <si>
    <t>Dark Orange</t>
  </si>
  <si>
    <r>
      <t xml:space="preserve">Bordeaux Star </t>
    </r>
    <r>
      <rPr>
        <sz val="11"/>
        <rFont val="Franklin Gothic Book"/>
        <family val="2"/>
      </rPr>
      <t>Wescacaliborst</t>
    </r>
    <r>
      <rPr>
        <sz val="13"/>
        <rFont val="Franklin Gothic Book"/>
        <family val="2"/>
      </rPr>
      <t xml:space="preserve"> (*)</t>
    </r>
  </si>
  <si>
    <t>Bordeaux Yellow Star White rim</t>
  </si>
  <si>
    <r>
      <t xml:space="preserve">Bright Purple </t>
    </r>
    <r>
      <rPr>
        <sz val="11"/>
        <rFont val="Franklin Gothic Book"/>
        <family val="2"/>
      </rPr>
      <t>Wescacalibrip (*)</t>
    </r>
    <r>
      <rPr>
        <sz val="13"/>
        <rFont val="Franklin Gothic Book"/>
        <family val="2"/>
      </rPr>
      <t xml:space="preserve">
</t>
    </r>
  </si>
  <si>
    <t>Bright Purple</t>
  </si>
  <si>
    <r>
      <t xml:space="preserve">Bright Red </t>
    </r>
    <r>
      <rPr>
        <sz val="11"/>
        <rFont val="Franklin Gothic Book"/>
        <family val="2"/>
      </rPr>
      <t>Wescacalibrired (*)</t>
    </r>
    <r>
      <rPr>
        <sz val="13"/>
        <rFont val="Franklin Gothic Book"/>
        <family val="2"/>
      </rPr>
      <t xml:space="preserve">
</t>
    </r>
  </si>
  <si>
    <t>Bright Red</t>
  </si>
  <si>
    <r>
      <t xml:space="preserve">Butter </t>
    </r>
    <r>
      <rPr>
        <sz val="11"/>
        <rFont val="Franklin Gothic Book"/>
        <family val="2"/>
      </rPr>
      <t>Wescacalibut</t>
    </r>
    <r>
      <rPr>
        <sz val="13"/>
        <rFont val="Franklin Gothic Book"/>
        <family val="2"/>
      </rPr>
      <t xml:space="preserve"> (*)</t>
    </r>
  </si>
  <si>
    <t>Light Yellow</t>
  </si>
  <si>
    <r>
      <t xml:space="preserve">Cappuccino </t>
    </r>
    <r>
      <rPr>
        <sz val="11"/>
        <rFont val="Franklin Gothic Book"/>
        <family val="2"/>
      </rPr>
      <t>Wescacacap</t>
    </r>
    <r>
      <rPr>
        <sz val="13"/>
        <rFont val="Franklin Gothic Book"/>
        <family val="2"/>
      </rPr>
      <t xml:space="preserve"> (*)</t>
    </r>
  </si>
  <si>
    <t>Orange Yellow Star White Rim</t>
  </si>
  <si>
    <r>
      <t xml:space="preserve">Gold </t>
    </r>
    <r>
      <rPr>
        <sz val="11"/>
        <rFont val="Franklin Gothic Book"/>
        <family val="2"/>
      </rPr>
      <t>Wescacalisgo</t>
    </r>
    <r>
      <rPr>
        <sz val="13"/>
        <rFont val="Franklin Gothic Book"/>
        <family val="2"/>
      </rPr>
      <t xml:space="preserve"> (*) </t>
    </r>
  </si>
  <si>
    <r>
      <t xml:space="preserve">Indigo </t>
    </r>
    <r>
      <rPr>
        <sz val="11"/>
        <rFont val="Franklin Gothic Book"/>
        <family val="2"/>
      </rPr>
      <t>Wescain</t>
    </r>
    <r>
      <rPr>
        <sz val="13"/>
        <rFont val="Franklin Gothic Book"/>
        <family val="2"/>
      </rPr>
      <t xml:space="preserve"> (*)</t>
    </r>
    <r>
      <rPr>
        <b/>
        <sz val="13"/>
        <rFont val="Franklin Gothic Book"/>
        <family val="2"/>
      </rPr>
      <t xml:space="preserve"> </t>
    </r>
    <r>
      <rPr>
        <sz val="13"/>
        <rFont val="Franklin Gothic Book"/>
        <family val="2"/>
      </rPr>
      <t xml:space="preserve">
</t>
    </r>
  </si>
  <si>
    <t xml:space="preserve">Indigo Blue </t>
  </si>
  <si>
    <r>
      <t xml:space="preserve">Mango </t>
    </r>
    <r>
      <rPr>
        <sz val="11"/>
        <rFont val="Franklin Gothic Book"/>
        <family val="2"/>
      </rPr>
      <t>Wescacalisman</t>
    </r>
    <r>
      <rPr>
        <sz val="13"/>
        <rFont val="Franklin Gothic Book"/>
        <family val="2"/>
      </rPr>
      <t xml:space="preserve"> (*) </t>
    </r>
  </si>
  <si>
    <t>Bicolor Orange / Yellow</t>
  </si>
  <si>
    <r>
      <t xml:space="preserve">Merry Cherry </t>
    </r>
    <r>
      <rPr>
        <sz val="11"/>
        <rFont val="Franklin Gothic Book"/>
        <family val="2"/>
      </rPr>
      <t>Wescacalimerc</t>
    </r>
    <r>
      <rPr>
        <sz val="13"/>
        <rFont val="Franklin Gothic Book"/>
        <family val="2"/>
      </rPr>
      <t>(*)</t>
    </r>
  </si>
  <si>
    <t>Neon Pink with Yellow Center</t>
  </si>
  <si>
    <r>
      <t xml:space="preserve">Pumpkin Spice </t>
    </r>
    <r>
      <rPr>
        <sz val="11"/>
        <rFont val="Franklin Gothic Book"/>
        <family val="2"/>
      </rPr>
      <t xml:space="preserve">Wescacalispusp (*) </t>
    </r>
    <r>
      <rPr>
        <b/>
        <sz val="11"/>
        <rFont val="Franklin Gothic Book"/>
        <family val="2"/>
      </rPr>
      <t xml:space="preserve"> </t>
    </r>
  </si>
  <si>
    <t>Orange</t>
  </si>
  <si>
    <r>
      <t xml:space="preserve">Violaceous </t>
    </r>
    <r>
      <rPr>
        <sz val="11"/>
        <rFont val="Franklin Gothic Book"/>
        <family val="2"/>
      </rPr>
      <t>Wescacaliviol</t>
    </r>
    <r>
      <rPr>
        <sz val="13"/>
        <rFont val="Franklin Gothic Book"/>
        <family val="2"/>
      </rPr>
      <t xml:space="preserve"> (*)</t>
    </r>
  </si>
  <si>
    <t>Dark Purple with Yellow Center</t>
  </si>
  <si>
    <r>
      <t xml:space="preserve">White </t>
    </r>
    <r>
      <rPr>
        <sz val="11"/>
        <rFont val="Franklin Gothic Book"/>
        <family val="2"/>
      </rPr>
      <t>Wescacaliimwhi</t>
    </r>
    <r>
      <rPr>
        <sz val="10"/>
        <rFont val="Franklin Gothic Book"/>
        <family val="2"/>
      </rPr>
      <t xml:space="preserve"> (*)</t>
    </r>
  </si>
  <si>
    <r>
      <t xml:space="preserve">Bag of Trix </t>
    </r>
    <r>
      <rPr>
        <sz val="11"/>
        <rFont val="Franklin Gothic Book"/>
        <family val="2"/>
      </rPr>
      <t>Wescacasbatri</t>
    </r>
    <r>
      <rPr>
        <sz val="13"/>
        <rFont val="Franklin Gothic Book"/>
        <family val="2"/>
      </rPr>
      <t xml:space="preserve"> (*)</t>
    </r>
  </si>
  <si>
    <t xml:space="preserve">White with Purple and Pink </t>
  </si>
  <si>
    <r>
      <t xml:space="preserve">Candy Bouquet </t>
    </r>
    <r>
      <rPr>
        <sz val="11"/>
        <rFont val="Franklin Gothic Book"/>
        <family val="2"/>
      </rPr>
      <t xml:space="preserve">Wescacanboun </t>
    </r>
    <r>
      <rPr>
        <sz val="13"/>
        <rFont val="Franklin Gothic Book"/>
        <family val="2"/>
      </rPr>
      <t xml:space="preserve">(*) 
</t>
    </r>
  </si>
  <si>
    <t xml:space="preserve">Bicolor Pink Yellow Star </t>
  </si>
  <si>
    <r>
      <t xml:space="preserve">Candy Crush </t>
    </r>
    <r>
      <rPr>
        <sz val="11"/>
        <rFont val="Franklin Gothic Book"/>
        <family val="2"/>
      </rPr>
      <t>Wescacashcacru</t>
    </r>
    <r>
      <rPr>
        <sz val="13"/>
        <rFont val="Franklin Gothic Book"/>
        <family val="2"/>
      </rPr>
      <t xml:space="preserve"> (*) 
</t>
    </r>
  </si>
  <si>
    <t>Star pink with yellow eye </t>
  </si>
  <si>
    <r>
      <t xml:space="preserve">Chocolate </t>
    </r>
    <r>
      <rPr>
        <sz val="11"/>
        <rFont val="Franklin Gothic Book"/>
        <family val="2"/>
      </rPr>
      <t>Wescacascho (*)</t>
    </r>
  </si>
  <si>
    <t>Bicolor Magenta Yellow</t>
  </si>
  <si>
    <r>
      <t xml:space="preserve">Grape Splash </t>
    </r>
    <r>
      <rPr>
        <sz val="11"/>
        <rFont val="Franklin Gothic Book"/>
        <family val="2"/>
      </rPr>
      <t>Wescacashgrasimp (*)</t>
    </r>
  </si>
  <si>
    <t>Bicolor Purple White</t>
  </si>
  <si>
    <r>
      <t xml:space="preserve">Sweet Dreams </t>
    </r>
    <r>
      <rPr>
        <sz val="11"/>
        <rFont val="Franklin Gothic Book"/>
        <family val="2"/>
      </rPr>
      <t>Wescacaswedre</t>
    </r>
    <r>
      <rPr>
        <sz val="13"/>
        <rFont val="Franklin Gothic Book"/>
        <family val="2"/>
      </rPr>
      <t xml:space="preserve"> (*)</t>
    </r>
  </si>
  <si>
    <t>White Pink Star + Yellow</t>
  </si>
  <si>
    <r>
      <t xml:space="preserve">Sun (Yellow) </t>
    </r>
    <r>
      <rPr>
        <sz val="11"/>
        <rFont val="Franklin Gothic Book"/>
        <family val="2"/>
      </rPr>
      <t>Wescasun</t>
    </r>
    <r>
      <rPr>
        <sz val="13"/>
        <rFont val="Franklin Gothic Book"/>
        <family val="2"/>
      </rPr>
      <t xml:space="preserve"> (*)</t>
    </r>
  </si>
  <si>
    <t>Dark Red</t>
  </si>
  <si>
    <r>
      <t xml:space="preserve">Atomic Orange </t>
    </r>
    <r>
      <rPr>
        <sz val="11"/>
        <rFont val="Franklin Gothic Book"/>
        <family val="2"/>
      </rPr>
      <t xml:space="preserve">Wescachamator (*) </t>
    </r>
  </si>
  <si>
    <t>Bicolor Orange</t>
  </si>
  <si>
    <r>
      <t xml:space="preserve">Blueberry Scone </t>
    </r>
    <r>
      <rPr>
        <sz val="11"/>
        <rFont val="Franklin Gothic Book"/>
        <family val="2"/>
      </rPr>
      <t xml:space="preserve">Wescachablusc (*) </t>
    </r>
  </si>
  <si>
    <t>Purple Yellow</t>
  </si>
  <si>
    <r>
      <t xml:space="preserve">Pink Splash Impr. </t>
    </r>
    <r>
      <rPr>
        <sz val="11"/>
        <rFont val="Franklin Gothic Book"/>
        <family val="2"/>
      </rPr>
      <t>Wescachampispl</t>
    </r>
    <r>
      <rPr>
        <sz val="13"/>
        <rFont val="Franklin Gothic Book"/>
        <family val="2"/>
      </rPr>
      <t>(*)</t>
    </r>
  </si>
  <si>
    <t xml:space="preserve">Bicolor Pink Yellow </t>
  </si>
  <si>
    <r>
      <t xml:space="preserve">Sunshine Berry </t>
    </r>
    <r>
      <rPr>
        <sz val="11"/>
        <rFont val="Franklin Gothic Book"/>
        <family val="2"/>
      </rPr>
      <t>Wescachasubeim</t>
    </r>
    <r>
      <rPr>
        <sz val="13"/>
        <rFont val="Franklin Gothic Book"/>
        <family val="2"/>
      </rPr>
      <t xml:space="preserve"> (*)</t>
    </r>
  </si>
  <si>
    <t>Pink Yellow Orange</t>
  </si>
  <si>
    <r>
      <t xml:space="preserve">Tart Deco </t>
    </r>
    <r>
      <rPr>
        <sz val="11"/>
        <rFont val="Franklin Gothic Book"/>
        <family val="2"/>
      </rPr>
      <t>Wescachatade</t>
    </r>
    <r>
      <rPr>
        <sz val="13"/>
        <rFont val="Franklin Gothic Book"/>
        <family val="2"/>
      </rPr>
      <t xml:space="preserve"> (*)</t>
    </r>
  </si>
  <si>
    <t>Neon Pink Yellow Center</t>
  </si>
  <si>
    <t xml:space="preserve">Calitastic Gold (*)  
Calitastic Bright Red (*)  
Calitastic White Impr  (*) </t>
  </si>
  <si>
    <t>Yellow / Red / White</t>
  </si>
  <si>
    <t>Calitastic Gold (*)  
Calitastic Indigo (*) 
Calitastic Bright Red (*)</t>
  </si>
  <si>
    <t>Yellow / Dark Blue / Red</t>
  </si>
  <si>
    <t xml:space="preserve">Orangina ® 10968 </t>
  </si>
  <si>
    <r>
      <t xml:space="preserve">Trailing Blue ® 187 </t>
    </r>
    <r>
      <rPr>
        <sz val="11"/>
        <color indexed="30"/>
        <rFont val="Bookman Old Style"/>
        <family val="1"/>
      </rPr>
      <t/>
    </r>
  </si>
  <si>
    <t>Trailing Fuchsia ® / Magenta 64</t>
  </si>
  <si>
    <t>Fuchsia Red</t>
  </si>
  <si>
    <t xml:space="preserve">Centradenia Cascade </t>
  </si>
  <si>
    <t xml:space="preserve">Chocolate </t>
  </si>
  <si>
    <t>Deep Brown</t>
  </si>
  <si>
    <t xml:space="preserve">New Choco (P) </t>
  </si>
  <si>
    <t xml:space="preserve">Purple </t>
  </si>
  <si>
    <t>Lilac</t>
  </si>
  <si>
    <t xml:space="preserve">Electro Pink </t>
  </si>
  <si>
    <t>Neon Pink</t>
  </si>
  <si>
    <t xml:space="preserve">Dreamer (P)   </t>
  </si>
  <si>
    <t>Pink with Stripes</t>
  </si>
  <si>
    <t xml:space="preserve">Enchantment (P) </t>
  </si>
  <si>
    <t xml:space="preserve">Fantasy (P) </t>
  </si>
  <si>
    <t>Pink/Apricot</t>
  </si>
  <si>
    <t>Flares Catch (P)</t>
  </si>
  <si>
    <t>Deep Red</t>
  </si>
  <si>
    <t>Flares Time (P)</t>
  </si>
  <si>
    <t>Orange Red</t>
  </si>
  <si>
    <t xml:space="preserve">Haze (P) </t>
  </si>
  <si>
    <t>Bright Orange</t>
  </si>
  <si>
    <r>
      <t xml:space="preserve">Illusion (P)  </t>
    </r>
    <r>
      <rPr>
        <b/>
        <sz val="13"/>
        <rFont val="Franklin Gothic Book"/>
        <family val="2"/>
      </rPr>
      <t xml:space="preserve">         </t>
    </r>
    <r>
      <rPr>
        <sz val="13"/>
        <rFont val="Franklin Gothic Book"/>
        <family val="2"/>
      </rPr>
      <t xml:space="preserve">                </t>
    </r>
  </si>
  <si>
    <t>Yellow Lemon</t>
  </si>
  <si>
    <t>Wizard (P)</t>
  </si>
  <si>
    <t>Magenta</t>
  </si>
  <si>
    <t>Joy</t>
  </si>
  <si>
    <t>Bicolor Bordeaux White</t>
  </si>
  <si>
    <t>Burgundy (PH-27)</t>
  </si>
  <si>
    <t xml:space="preserve">Cyclamen (PG-61) </t>
  </si>
  <si>
    <t>Fuchsia Pink</t>
  </si>
  <si>
    <t>Fire Red (PL-83)</t>
  </si>
  <si>
    <t>Fuchsia with Red Eye (PG-7)</t>
  </si>
  <si>
    <t xml:space="preserve">Fuchsia Red Eye </t>
  </si>
  <si>
    <t xml:space="preserve">Pink Splash (PH-26) </t>
  </si>
  <si>
    <t xml:space="preserve">Purple Flash (PF-14) </t>
  </si>
  <si>
    <r>
      <t>White (PG-45)</t>
    </r>
    <r>
      <rPr>
        <b/>
        <sz val="13"/>
        <rFont val="Franklin Gothic Book"/>
        <family val="2"/>
      </rPr>
      <t xml:space="preserve"> </t>
    </r>
  </si>
  <si>
    <t>Bicolor Purple (PK-200)</t>
  </si>
  <si>
    <t>Bicolor Purple</t>
  </si>
  <si>
    <t>Neon Purple (PG-72) Only for europe</t>
  </si>
  <si>
    <t>Neon Purple</t>
  </si>
  <si>
    <r>
      <t>Fantasy Lilac Red (PG-30)</t>
    </r>
    <r>
      <rPr>
        <b/>
        <sz val="13"/>
        <rFont val="Franklin Gothic Book"/>
        <family val="2"/>
      </rPr>
      <t xml:space="preserve"> </t>
    </r>
  </si>
  <si>
    <t xml:space="preserve">Bicolor Lilac / Red </t>
  </si>
  <si>
    <t>Bicolor Burgundy PJ-535</t>
  </si>
  <si>
    <t>Bicolor Burgundy</t>
  </si>
  <si>
    <t>Baby Doris PJ-548</t>
  </si>
  <si>
    <t>Bicolor Magenta GK-527</t>
  </si>
  <si>
    <t xml:space="preserve">Bicolor Magenta </t>
  </si>
  <si>
    <t>Coral PJ-516</t>
  </si>
  <si>
    <t>Coral</t>
  </si>
  <si>
    <t>Neon Pink PJ-513</t>
  </si>
  <si>
    <t xml:space="preserve">Neon Pink </t>
  </si>
  <si>
    <t>Pink Lipstick GK-522</t>
  </si>
  <si>
    <t>Pink Marshmallow PE-509</t>
  </si>
  <si>
    <t>Light Pink</t>
  </si>
  <si>
    <t>White GK-535</t>
  </si>
  <si>
    <t>Salmon</t>
  </si>
  <si>
    <t xml:space="preserve">Dancer </t>
  </si>
  <si>
    <t>Soft Pink</t>
  </si>
  <si>
    <t xml:space="preserve">Dreamer </t>
  </si>
  <si>
    <t>Bright Pink</t>
  </si>
  <si>
    <t xml:space="preserve">Drifter </t>
  </si>
  <si>
    <t>Coral Pink</t>
  </si>
  <si>
    <t>Sonnenschein</t>
  </si>
  <si>
    <t xml:space="preserve">Glacier </t>
  </si>
  <si>
    <t>none</t>
  </si>
  <si>
    <t>Goldchild</t>
  </si>
  <si>
    <t xml:space="preserve">Gold Leaf  </t>
  </si>
  <si>
    <t xml:space="preserve">Icicles </t>
  </si>
  <si>
    <t xml:space="preserve">Micro Nanum Silver </t>
  </si>
  <si>
    <t xml:space="preserve">Silver Leaf </t>
  </si>
  <si>
    <t xml:space="preserve">Marine </t>
  </si>
  <si>
    <t xml:space="preserve">Cabano (P) </t>
  </si>
  <si>
    <t xml:space="preserve">Delias Imp (P) </t>
  </si>
  <si>
    <t>Light Pink with Dark Pink Eye</t>
  </si>
  <si>
    <t xml:space="preserve">Martinique Grande (P) 
</t>
  </si>
  <si>
    <t>Cherry Red</t>
  </si>
  <si>
    <t xml:space="preserve">Logia (P)
</t>
  </si>
  <si>
    <t>Violet</t>
  </si>
  <si>
    <t xml:space="preserve">Timor Impr (P)                           </t>
  </si>
  <si>
    <t>Electric Orange</t>
  </si>
  <si>
    <t>Toreno (P)</t>
  </si>
  <si>
    <t>Yonita (P)</t>
  </si>
  <si>
    <t>Lavender</t>
  </si>
  <si>
    <t>Rose Red</t>
  </si>
  <si>
    <t xml:space="preserve">Blacky </t>
  </si>
  <si>
    <t xml:space="preserve">Marguerite </t>
  </si>
  <si>
    <t>Variegata (Tricolor)</t>
  </si>
  <si>
    <t xml:space="preserve">Cherry ® </t>
  </si>
  <si>
    <t>Cherry / Yellow</t>
  </si>
  <si>
    <t xml:space="preserve">Red Imp. ® </t>
  </si>
  <si>
    <t>Red / Orange</t>
  </si>
  <si>
    <t xml:space="preserve">Rose ®  </t>
  </si>
  <si>
    <t xml:space="preserve">Rose </t>
  </si>
  <si>
    <t xml:space="preserve">White ® </t>
  </si>
  <si>
    <t>White / Yellow</t>
  </si>
  <si>
    <t xml:space="preserve">Yellow ® </t>
  </si>
  <si>
    <r>
      <t>Orange (P)</t>
    </r>
    <r>
      <rPr>
        <sz val="11"/>
        <color indexed="17"/>
        <rFont val="Bookman Old Style"/>
        <family val="1"/>
      </rPr>
      <t/>
    </r>
  </si>
  <si>
    <t>Apricot Orange</t>
  </si>
  <si>
    <t xml:space="preserve">Pink (P) </t>
  </si>
  <si>
    <r>
      <t xml:space="preserve">Yellow (P) </t>
    </r>
    <r>
      <rPr>
        <b/>
        <sz val="11"/>
        <color indexed="40"/>
        <rFont val="Bookman Old Style"/>
        <family val="1"/>
      </rPr>
      <t/>
    </r>
  </si>
  <si>
    <t>yellow</t>
  </si>
  <si>
    <t xml:space="preserve">Hanging Purple </t>
  </si>
  <si>
    <t>purple</t>
  </si>
  <si>
    <t xml:space="preserve">Hanging White </t>
  </si>
  <si>
    <t xml:space="preserve">New Gold
</t>
  </si>
  <si>
    <t xml:space="preserve">Richardii </t>
  </si>
  <si>
    <t>Dark Blue with Eye</t>
  </si>
  <si>
    <t>Dark Blue with White Eye</t>
  </si>
  <si>
    <r>
      <t>White</t>
    </r>
    <r>
      <rPr>
        <b/>
        <sz val="13"/>
        <rFont val="Franklin Gothic Book"/>
        <family val="2"/>
      </rPr>
      <t xml:space="preserve">       </t>
    </r>
    <r>
      <rPr>
        <b/>
        <sz val="11"/>
        <color indexed="40"/>
        <rFont val="Bookman Old Style"/>
        <family val="1"/>
      </rPr>
      <t/>
    </r>
  </si>
  <si>
    <r>
      <t xml:space="preserve">Bavaria </t>
    </r>
    <r>
      <rPr>
        <sz val="11"/>
        <rFont val="Franklin Gothic Book"/>
        <family val="2"/>
      </rPr>
      <t>Wesloba</t>
    </r>
    <r>
      <rPr>
        <sz val="13"/>
        <rFont val="Franklin Gothic Book"/>
        <family val="2"/>
      </rPr>
      <t xml:space="preserve"> (*) </t>
    </r>
  </si>
  <si>
    <t>Blue with white eye</t>
  </si>
  <si>
    <r>
      <t xml:space="preserve">Blue </t>
    </r>
    <r>
      <rPr>
        <sz val="11"/>
        <rFont val="Franklin Gothic Book"/>
        <family val="2"/>
      </rPr>
      <t>Wesloblue</t>
    </r>
    <r>
      <rPr>
        <sz val="13"/>
        <rFont val="Franklin Gothic Book"/>
        <family val="2"/>
      </rPr>
      <t xml:space="preserve"> (*) </t>
    </r>
  </si>
  <si>
    <r>
      <t xml:space="preserve">Royal Blue </t>
    </r>
    <r>
      <rPr>
        <sz val="11"/>
        <rFont val="Franklin Gothic Book"/>
        <family val="2"/>
      </rPr>
      <t>Weslorobl</t>
    </r>
    <r>
      <rPr>
        <sz val="13"/>
        <rFont val="Franklin Gothic Book"/>
        <family val="2"/>
      </rPr>
      <t xml:space="preserve"> (*) </t>
    </r>
    <r>
      <rPr>
        <b/>
        <sz val="13"/>
        <rFont val="Franklin Gothic Book"/>
        <family val="2"/>
      </rPr>
      <t xml:space="preserve"> </t>
    </r>
  </si>
  <si>
    <r>
      <t xml:space="preserve">Snow White </t>
    </r>
    <r>
      <rPr>
        <sz val="11"/>
        <rFont val="Franklin Gothic Book"/>
        <family val="2"/>
      </rPr>
      <t>Weslosnowi</t>
    </r>
    <r>
      <rPr>
        <sz val="13"/>
        <rFont val="Franklin Gothic Book"/>
        <family val="2"/>
      </rPr>
      <t xml:space="preserve"> (*) </t>
    </r>
  </si>
  <si>
    <r>
      <t xml:space="preserve">Tiger </t>
    </r>
    <r>
      <rPr>
        <sz val="11"/>
        <rFont val="Franklin Gothic Book"/>
        <family val="2"/>
      </rPr>
      <t>Wesloti</t>
    </r>
    <r>
      <rPr>
        <sz val="13"/>
        <rFont val="Franklin Gothic Book"/>
        <family val="2"/>
      </rPr>
      <t xml:space="preserve"> (*)
</t>
    </r>
  </si>
  <si>
    <t>Bicolor Blue/White</t>
  </si>
  <si>
    <r>
      <t xml:space="preserve">Waterblue </t>
    </r>
    <r>
      <rPr>
        <sz val="11"/>
        <rFont val="Franklin Gothic Book"/>
        <family val="2"/>
      </rPr>
      <t>Weslowat</t>
    </r>
    <r>
      <rPr>
        <sz val="13"/>
        <rFont val="Franklin Gothic Book"/>
        <family val="2"/>
      </rPr>
      <t xml:space="preserve"> (*)</t>
    </r>
  </si>
  <si>
    <t>Light Blue</t>
  </si>
  <si>
    <r>
      <t xml:space="preserve">Blue Crest </t>
    </r>
    <r>
      <rPr>
        <sz val="11"/>
        <rFont val="Franklin Gothic Book"/>
        <family val="2"/>
      </rPr>
      <t>Weslopoblucre</t>
    </r>
    <r>
      <rPr>
        <sz val="13"/>
        <rFont val="Franklin Gothic Book"/>
        <family val="2"/>
      </rPr>
      <t xml:space="preserve"> (*)</t>
    </r>
  </si>
  <si>
    <r>
      <t xml:space="preserve">Dark Blue </t>
    </r>
    <r>
      <rPr>
        <sz val="11"/>
        <rFont val="Franklin Gothic Book"/>
        <family val="2"/>
      </rPr>
      <t>Weslopodark</t>
    </r>
    <r>
      <rPr>
        <sz val="13"/>
        <rFont val="Franklin Gothic Book"/>
        <family val="2"/>
      </rPr>
      <t xml:space="preserve"> (*)</t>
    </r>
  </si>
  <si>
    <t>Dark Blue</t>
  </si>
  <si>
    <r>
      <t xml:space="preserve">Light Blue </t>
    </r>
    <r>
      <rPr>
        <sz val="11"/>
        <rFont val="Franklin Gothic Book"/>
        <family val="2"/>
      </rPr>
      <t>Weslopoli</t>
    </r>
    <r>
      <rPr>
        <sz val="13"/>
        <rFont val="Franklin Gothic Book"/>
        <family val="2"/>
      </rPr>
      <t xml:space="preserve"> (*)</t>
    </r>
  </si>
  <si>
    <r>
      <t xml:space="preserve">Sky Blue </t>
    </r>
    <r>
      <rPr>
        <sz val="11"/>
        <rFont val="Franklin Gothic Book"/>
        <family val="2"/>
      </rPr>
      <t>Wesloposky</t>
    </r>
    <r>
      <rPr>
        <sz val="13"/>
        <rFont val="Franklin Gothic Book"/>
        <family val="2"/>
      </rPr>
      <t xml:space="preserve"> (*)</t>
    </r>
  </si>
  <si>
    <r>
      <t xml:space="preserve">White </t>
    </r>
    <r>
      <rPr>
        <sz val="11"/>
        <rFont val="Franklin Gothic Book"/>
        <family val="2"/>
      </rPr>
      <t>Weslopowhi</t>
    </r>
    <r>
      <rPr>
        <sz val="13"/>
        <rFont val="Franklin Gothic Book"/>
        <family val="2"/>
      </rPr>
      <t xml:space="preserve"> (*)</t>
    </r>
  </si>
  <si>
    <r>
      <t xml:space="preserve">Aqua </t>
    </r>
    <r>
      <rPr>
        <sz val="11"/>
        <rFont val="Franklin Gothic Book"/>
        <family val="2"/>
      </rPr>
      <t>Weslohoaq</t>
    </r>
    <r>
      <rPr>
        <sz val="13"/>
        <rFont val="Franklin Gothic Book"/>
        <family val="2"/>
      </rPr>
      <t xml:space="preserve"> (*)</t>
    </r>
  </si>
  <si>
    <r>
      <t xml:space="preserve">Dark Blue </t>
    </r>
    <r>
      <rPr>
        <sz val="11"/>
        <rFont val="Franklin Gothic Book"/>
        <family val="2"/>
      </rPr>
      <t>Weslohodabley</t>
    </r>
    <r>
      <rPr>
        <sz val="13"/>
        <rFont val="Franklin Gothic Book"/>
        <family val="2"/>
      </rPr>
      <t xml:space="preserve"> (*)</t>
    </r>
  </si>
  <si>
    <r>
      <t xml:space="preserve">Electric Purple </t>
    </r>
    <r>
      <rPr>
        <sz val="11"/>
        <rFont val="Franklin Gothic Book"/>
        <family val="2"/>
      </rPr>
      <t>Weslohoelpu</t>
    </r>
    <r>
      <rPr>
        <sz val="13"/>
        <rFont val="Franklin Gothic Book"/>
        <family val="2"/>
      </rPr>
      <t xml:space="preserve"> (*)</t>
    </r>
  </si>
  <si>
    <r>
      <t xml:space="preserve">White </t>
    </r>
    <r>
      <rPr>
        <sz val="11"/>
        <rFont val="Franklin Gothic Book"/>
        <family val="2"/>
      </rPr>
      <t>Weslohowhi</t>
    </r>
    <r>
      <rPr>
        <sz val="13"/>
        <rFont val="Franklin Gothic Book"/>
        <family val="2"/>
      </rPr>
      <t xml:space="preserve"> (*)</t>
    </r>
  </si>
  <si>
    <r>
      <t xml:space="preserve">Blue </t>
    </r>
    <r>
      <rPr>
        <sz val="11"/>
        <rFont val="Franklin Gothic Book"/>
        <family val="2"/>
      </rPr>
      <t>Weslorifbu (*)</t>
    </r>
  </si>
  <si>
    <r>
      <t xml:space="preserve">Purple </t>
    </r>
    <r>
      <rPr>
        <sz val="11"/>
        <rFont val="Franklin Gothic Book"/>
        <family val="2"/>
      </rPr>
      <t>Weslorifpu (*)</t>
    </r>
  </si>
  <si>
    <r>
      <t xml:space="preserve">Blue Star </t>
    </r>
    <r>
      <rPr>
        <sz val="11"/>
        <rFont val="Franklin Gothic Book"/>
        <family val="2"/>
      </rPr>
      <t>Wesstar</t>
    </r>
    <r>
      <rPr>
        <sz val="13"/>
        <rFont val="Franklin Gothic Book"/>
        <family val="2"/>
      </rPr>
      <t xml:space="preserve"> (*)   </t>
    </r>
  </si>
  <si>
    <r>
      <t xml:space="preserve">Deep Blue Star </t>
    </r>
    <r>
      <rPr>
        <sz val="11"/>
        <rFont val="Franklin Gothic Book"/>
        <family val="2"/>
      </rPr>
      <t>Weslodestar</t>
    </r>
    <r>
      <rPr>
        <sz val="13"/>
        <rFont val="Franklin Gothic Book"/>
        <family val="2"/>
      </rPr>
      <t xml:space="preserve"> (*)</t>
    </r>
  </si>
  <si>
    <t>Deep Blue</t>
  </si>
  <si>
    <r>
      <t xml:space="preserve">Purple Star </t>
    </r>
    <r>
      <rPr>
        <sz val="11"/>
        <rFont val="Franklin Gothic Book"/>
        <family val="2"/>
      </rPr>
      <t>Wespurstar</t>
    </r>
    <r>
      <rPr>
        <sz val="13"/>
        <rFont val="Franklin Gothic Book"/>
        <family val="2"/>
      </rPr>
      <t xml:space="preserve"> (*)   </t>
    </r>
  </si>
  <si>
    <r>
      <t xml:space="preserve">Superstar </t>
    </r>
    <r>
      <rPr>
        <sz val="11"/>
        <rFont val="Franklin Gothic Book"/>
        <family val="2"/>
      </rPr>
      <t>Weslosu</t>
    </r>
    <r>
      <rPr>
        <sz val="13"/>
        <rFont val="Franklin Gothic Book"/>
        <family val="2"/>
      </rPr>
      <t xml:space="preserve"> (*) </t>
    </r>
  </si>
  <si>
    <t>White with Blue edge</t>
  </si>
  <si>
    <r>
      <t xml:space="preserve">White Star </t>
    </r>
    <r>
      <rPr>
        <sz val="11"/>
        <rFont val="Franklin Gothic Book"/>
        <family val="2"/>
      </rPr>
      <t>Weslowei</t>
    </r>
    <r>
      <rPr>
        <sz val="13"/>
        <rFont val="Franklin Gothic Book"/>
        <family val="2"/>
      </rPr>
      <t xml:space="preserve"> (*)</t>
    </r>
  </si>
  <si>
    <r>
      <t xml:space="preserve">Compact Pink ® / Compact 
Rose ® 2929 </t>
    </r>
    <r>
      <rPr>
        <b/>
        <sz val="13"/>
        <rFont val="Franklin Gothic Book"/>
        <family val="2"/>
      </rPr>
      <t xml:space="preserve"> </t>
    </r>
  </si>
  <si>
    <t xml:space="preserve">Compact White ® 3028 </t>
  </si>
  <si>
    <t>Wine Red ® 319</t>
  </si>
  <si>
    <t>Outback Sunset (P)</t>
  </si>
  <si>
    <t>Blueberry Custard Imp (*)</t>
  </si>
  <si>
    <t xml:space="preserve">Bicolor Purple and Cream </t>
  </si>
  <si>
    <t>Cherryberry (*)</t>
  </si>
  <si>
    <t>Bicolor Red and White</t>
  </si>
  <si>
    <t>Elderberry Cream (*)</t>
  </si>
  <si>
    <t>Bicolor Blue and White</t>
  </si>
  <si>
    <t>Pinkberry Imp (*)</t>
  </si>
  <si>
    <t>Bicolor Shell Pink and White</t>
  </si>
  <si>
    <t>Snowberry (*)</t>
  </si>
  <si>
    <t>Sunberry (*)</t>
  </si>
  <si>
    <t>Bicolor Yellow and White</t>
  </si>
  <si>
    <t>Zazzleberry (*)</t>
  </si>
  <si>
    <t>Bicolor Dark Pink and White</t>
  </si>
  <si>
    <t xml:space="preserve">Bicolor Orange Flame </t>
  </si>
  <si>
    <t>Bicolor Blue Orange</t>
  </si>
  <si>
    <t xml:space="preserve">Bicolor Pink </t>
  </si>
  <si>
    <t>Bicolor Pink / White</t>
  </si>
  <si>
    <t xml:space="preserve">Bicolor Wine </t>
  </si>
  <si>
    <t>Bicolor Wine</t>
  </si>
  <si>
    <t xml:space="preserve">Blue with Eye </t>
  </si>
  <si>
    <t>Blue with Eye</t>
  </si>
  <si>
    <r>
      <t xml:space="preserve">Dark Blue              </t>
    </r>
    <r>
      <rPr>
        <b/>
        <sz val="13"/>
        <rFont val="Franklin Gothic Book"/>
        <family val="2"/>
      </rPr>
      <t xml:space="preserve"> </t>
    </r>
  </si>
  <si>
    <t xml:space="preserve">Orange Sunrise (P) </t>
  </si>
  <si>
    <t xml:space="preserve">Pink (P) 
</t>
  </si>
  <si>
    <t xml:space="preserve">White (P) </t>
  </si>
  <si>
    <r>
      <t xml:space="preserve">Almond Imp </t>
    </r>
    <r>
      <rPr>
        <sz val="11"/>
        <rFont val="Franklin Gothic Book"/>
        <family val="2"/>
      </rPr>
      <t>Decoosal (*)</t>
    </r>
  </si>
  <si>
    <t>White with Purple Eye</t>
  </si>
  <si>
    <r>
      <t xml:space="preserve">Apricot </t>
    </r>
    <r>
      <rPr>
        <sz val="11"/>
        <rFont val="Franklin Gothic Book"/>
        <family val="2"/>
      </rPr>
      <t>Decoosap (*)</t>
    </r>
  </si>
  <si>
    <t>Apricot Pink</t>
  </si>
  <si>
    <r>
      <t xml:space="preserve">Candy White </t>
    </r>
    <r>
      <rPr>
        <sz val="11"/>
        <rFont val="Franklin Gothic Book"/>
        <family val="2"/>
      </rPr>
      <t>Decooscawhi (*)</t>
    </r>
  </si>
  <si>
    <t>White with Pink Edges</t>
  </si>
  <si>
    <r>
      <t xml:space="preserve">Cranberry </t>
    </r>
    <r>
      <rPr>
        <sz val="11"/>
        <rFont val="Franklin Gothic Book"/>
        <family val="2"/>
      </rPr>
      <t>Decooscr (*)</t>
    </r>
  </si>
  <si>
    <r>
      <t xml:space="preserve">Passion </t>
    </r>
    <r>
      <rPr>
        <sz val="11"/>
        <rFont val="Franklin Gothic Book"/>
        <family val="2"/>
      </rPr>
      <t>Decoospas (*)</t>
    </r>
  </si>
  <si>
    <t>Orange with Pink Center</t>
  </si>
  <si>
    <r>
      <t xml:space="preserve">Pineapple </t>
    </r>
    <r>
      <rPr>
        <sz val="11"/>
        <rFont val="Franklin Gothic Book"/>
        <family val="2"/>
      </rPr>
      <t>Decoospi (*)</t>
    </r>
  </si>
  <si>
    <r>
      <t xml:space="preserve">Pink Surprise </t>
    </r>
    <r>
      <rPr>
        <sz val="11"/>
        <rFont val="Franklin Gothic Book"/>
        <family val="2"/>
      </rPr>
      <t>Decoospisu (*)</t>
    </r>
  </si>
  <si>
    <t>Light Pink with Dark Purple Eye</t>
  </si>
  <si>
    <r>
      <t xml:space="preserve">Prune </t>
    </r>
    <r>
      <rPr>
        <sz val="11"/>
        <rFont val="Franklin Gothic Book"/>
        <family val="2"/>
      </rPr>
      <t>Decoospr (*)</t>
    </r>
  </si>
  <si>
    <r>
      <t xml:space="preserve">Raspberry </t>
    </r>
    <r>
      <rPr>
        <sz val="11"/>
        <rFont val="Franklin Gothic Book"/>
        <family val="2"/>
      </rPr>
      <t>Decoosras (*)</t>
    </r>
  </si>
  <si>
    <t>Dark Pink</t>
  </si>
  <si>
    <t>Burgundy</t>
  </si>
  <si>
    <t xml:space="preserve">Blue </t>
  </si>
  <si>
    <t>Terracotta</t>
  </si>
  <si>
    <r>
      <t xml:space="preserve">Fingerpaint </t>
    </r>
    <r>
      <rPr>
        <sz val="11"/>
        <rFont val="Franklin Gothic Book"/>
        <family val="2"/>
      </rPr>
      <t>Wespeoutfipa</t>
    </r>
    <r>
      <rPr>
        <sz val="13"/>
        <rFont val="Franklin Gothic Book"/>
        <family val="2"/>
      </rPr>
      <t xml:space="preserve"> (*)</t>
    </r>
  </si>
  <si>
    <t xml:space="preserve">Yellow with Pink Star </t>
  </si>
  <si>
    <r>
      <t xml:space="preserve">Magma Red </t>
    </r>
    <r>
      <rPr>
        <sz val="11"/>
        <rFont val="Franklin Gothic Book"/>
        <family val="2"/>
      </rPr>
      <t xml:space="preserve">Wespebimare </t>
    </r>
    <r>
      <rPr>
        <sz val="13"/>
        <rFont val="Franklin Gothic Book"/>
        <family val="2"/>
      </rPr>
      <t xml:space="preserve">(*) </t>
    </r>
  </si>
  <si>
    <t>Butterfly</t>
  </si>
  <si>
    <t>Purple White Star</t>
  </si>
  <si>
    <r>
      <t xml:space="preserve">Aries </t>
    </r>
    <r>
      <rPr>
        <sz val="11"/>
        <rFont val="Franklin Gothic Book"/>
        <family val="2"/>
      </rPr>
      <t>Wespecoar</t>
    </r>
    <r>
      <rPr>
        <sz val="13"/>
        <rFont val="Franklin Gothic Book"/>
        <family val="2"/>
      </rPr>
      <t xml:space="preserve"> (*) </t>
    </r>
  </si>
  <si>
    <t>Blue Purple with White dots</t>
  </si>
  <si>
    <r>
      <t xml:space="preserve">Gemini </t>
    </r>
    <r>
      <rPr>
        <sz val="11"/>
        <rFont val="Franklin Gothic Book"/>
        <family val="2"/>
      </rPr>
      <t>Wespecoge</t>
    </r>
    <r>
      <rPr>
        <sz val="13"/>
        <rFont val="Franklin Gothic Book"/>
        <family val="2"/>
      </rPr>
      <t xml:space="preserve"> (*) </t>
    </r>
  </si>
  <si>
    <t>Bicolor Purple White with dots</t>
  </si>
  <si>
    <r>
      <t xml:space="preserve">Magenta Comet </t>
    </r>
    <r>
      <rPr>
        <sz val="11"/>
        <rFont val="Franklin Gothic Book"/>
        <family val="2"/>
      </rPr>
      <t>Wespecomaco</t>
    </r>
    <r>
      <rPr>
        <sz val="13"/>
        <rFont val="Franklin Gothic Book"/>
        <family val="2"/>
      </rPr>
      <t xml:space="preserve"> (*)</t>
    </r>
  </si>
  <si>
    <t>Magenta with White dots</t>
  </si>
  <si>
    <r>
      <t xml:space="preserve">Pyxis </t>
    </r>
    <r>
      <rPr>
        <sz val="11"/>
        <rFont val="Franklin Gothic Book"/>
        <family val="2"/>
      </rPr>
      <t>Wespecopy</t>
    </r>
    <r>
      <rPr>
        <sz val="13"/>
        <rFont val="Franklin Gothic Book"/>
        <family val="2"/>
      </rPr>
      <t xml:space="preserve"> (*) </t>
    </r>
  </si>
  <si>
    <t>Bicolor Light Blue White dots</t>
  </si>
  <si>
    <r>
      <t xml:space="preserve">Supernova </t>
    </r>
    <r>
      <rPr>
        <sz val="11"/>
        <rFont val="Franklin Gothic Book"/>
        <family val="2"/>
      </rPr>
      <t>Wespecosuno</t>
    </r>
    <r>
      <rPr>
        <sz val="13"/>
        <rFont val="Franklin Gothic Book"/>
        <family val="2"/>
      </rPr>
      <t xml:space="preserve"> (*)</t>
    </r>
  </si>
  <si>
    <t>Magenta with Yellow dots</t>
  </si>
  <si>
    <r>
      <t xml:space="preserve">Virgo </t>
    </r>
    <r>
      <rPr>
        <sz val="11"/>
        <rFont val="Franklin Gothic Book"/>
        <family val="2"/>
      </rPr>
      <t>Wespecovi</t>
    </r>
    <r>
      <rPr>
        <sz val="13"/>
        <rFont val="Franklin Gothic Book"/>
        <family val="2"/>
      </rPr>
      <t xml:space="preserve"> (*) </t>
    </r>
  </si>
  <si>
    <t>Blue with White dots</t>
  </si>
  <si>
    <r>
      <t xml:space="preserve">Asterisk </t>
    </r>
    <r>
      <rPr>
        <sz val="11"/>
        <rFont val="Franklin Gothic Book"/>
        <family val="2"/>
      </rPr>
      <t>Wespecrask</t>
    </r>
    <r>
      <rPr>
        <sz val="13"/>
        <rFont val="Franklin Gothic Book"/>
        <family val="2"/>
      </rPr>
      <t xml:space="preserve"> (*)</t>
    </r>
  </si>
  <si>
    <t xml:space="preserve">White Purple Star </t>
  </si>
  <si>
    <r>
      <t xml:space="preserve">Black Mamba </t>
    </r>
    <r>
      <rPr>
        <sz val="11"/>
        <rFont val="Franklin Gothic Book"/>
        <family val="2"/>
      </rPr>
      <t>Wespecrablama</t>
    </r>
    <r>
      <rPr>
        <sz val="13"/>
        <rFont val="Franklin Gothic Book"/>
        <family val="2"/>
      </rPr>
      <t xml:space="preserve"> (*) </t>
    </r>
  </si>
  <si>
    <t>Black</t>
  </si>
  <si>
    <r>
      <t xml:space="preserve">Black &amp; White </t>
    </r>
    <r>
      <rPr>
        <sz val="11"/>
        <rFont val="Franklin Gothic Book"/>
        <family val="2"/>
      </rPr>
      <t>Wespecrablawe (*)</t>
    </r>
  </si>
  <si>
    <t>Bicolor Black and White</t>
  </si>
  <si>
    <r>
      <t xml:space="preserve">Blackberry Cheesecake </t>
    </r>
    <r>
      <rPr>
        <sz val="11"/>
        <rFont val="Franklin Gothic Book"/>
        <family val="2"/>
      </rPr>
      <t xml:space="preserve">Wespebiblche (*) </t>
    </r>
  </si>
  <si>
    <t>Bicolor Lemon / Plum</t>
  </si>
  <si>
    <r>
      <t xml:space="preserve">Blue Ice </t>
    </r>
    <r>
      <rPr>
        <sz val="11"/>
        <rFont val="Franklin Gothic Book"/>
        <family val="2"/>
      </rPr>
      <t xml:space="preserve">Wespecrablii (*) </t>
    </r>
  </si>
  <si>
    <t>Bicolor Blue / White</t>
  </si>
  <si>
    <r>
      <t xml:space="preserve">Blue Picotee </t>
    </r>
    <r>
      <rPr>
        <sz val="11"/>
        <rFont val="Franklin Gothic Book"/>
        <family val="2"/>
      </rPr>
      <t>Wespecrablupi</t>
    </r>
    <r>
      <rPr>
        <sz val="13"/>
        <rFont val="Franklin Gothic Book"/>
        <family val="2"/>
      </rPr>
      <t xml:space="preserve"> (*)</t>
    </r>
  </si>
  <si>
    <t>Blue with White rim</t>
  </si>
  <si>
    <r>
      <t xml:space="preserve">Cosmic Pink </t>
    </r>
    <r>
      <rPr>
        <sz val="11"/>
        <rFont val="Franklin Gothic Book"/>
        <family val="2"/>
      </rPr>
      <t>Wespecracopi</t>
    </r>
    <r>
      <rPr>
        <sz val="13"/>
        <rFont val="Franklin Gothic Book"/>
        <family val="2"/>
      </rPr>
      <t xml:space="preserve"> (*)</t>
    </r>
  </si>
  <si>
    <t xml:space="preserve">Pink with Magenta Star </t>
  </si>
  <si>
    <r>
      <t xml:space="preserve">Cosmic Purple </t>
    </r>
    <r>
      <rPr>
        <sz val="11"/>
        <rFont val="Franklin Gothic Book"/>
        <family val="2"/>
      </rPr>
      <t>Wespecracopu (*)</t>
    </r>
  </si>
  <si>
    <t xml:space="preserve">Purple with Magenta Star </t>
  </si>
  <si>
    <r>
      <t xml:space="preserve">Cosmic Violet </t>
    </r>
    <r>
      <rPr>
        <sz val="11"/>
        <rFont val="Franklin Gothic Book"/>
        <family val="2"/>
      </rPr>
      <t>Wespecracovio</t>
    </r>
    <r>
      <rPr>
        <sz val="13"/>
        <rFont val="Franklin Gothic Book"/>
        <family val="2"/>
      </rPr>
      <t xml:space="preserve"> </t>
    </r>
    <r>
      <rPr>
        <sz val="11"/>
        <rFont val="Franklin Gothic Book"/>
        <family val="2"/>
      </rPr>
      <t>(*)</t>
    </r>
  </si>
  <si>
    <t xml:space="preserve">Lilac with Violet Star </t>
  </si>
  <si>
    <r>
      <t xml:space="preserve">French Kiss </t>
    </r>
    <r>
      <rPr>
        <sz val="11"/>
        <rFont val="Franklin Gothic Book"/>
        <family val="2"/>
      </rPr>
      <t>Wespecrafreki (*)</t>
    </r>
  </si>
  <si>
    <t>Bordeaux with White edges</t>
  </si>
  <si>
    <r>
      <t xml:space="preserve">Knight Rider </t>
    </r>
    <r>
      <rPr>
        <sz val="11"/>
        <rFont val="Franklin Gothic Book"/>
        <family val="2"/>
      </rPr>
      <t>Wespercraknirim (*</t>
    </r>
    <r>
      <rPr>
        <sz val="13"/>
        <rFont val="Franklin Gothic Book"/>
        <family val="2"/>
      </rPr>
      <t xml:space="preserve">) </t>
    </r>
  </si>
  <si>
    <t>Bicolor Yellow / Burgundy</t>
  </si>
  <si>
    <r>
      <t xml:space="preserve">Lucky Lilac </t>
    </r>
    <r>
      <rPr>
        <sz val="11"/>
        <rFont val="Franklin Gothic Book"/>
        <family val="2"/>
      </rPr>
      <t>Wespecraluli (*)</t>
    </r>
    <r>
      <rPr>
        <sz val="13"/>
        <rFont val="Franklin Gothic Book"/>
        <family val="2"/>
      </rPr>
      <t xml:space="preserve"> </t>
    </r>
  </si>
  <si>
    <t xml:space="preserve">Bicolor Blue / White </t>
  </si>
  <si>
    <r>
      <t xml:space="preserve">Magenta Storm </t>
    </r>
    <r>
      <rPr>
        <sz val="11"/>
        <rFont val="Franklin Gothic Book"/>
        <family val="2"/>
      </rPr>
      <t>Wespecramasto</t>
    </r>
    <r>
      <rPr>
        <sz val="13"/>
        <rFont val="Franklin Gothic Book"/>
        <family val="2"/>
      </rPr>
      <t xml:space="preserve"> (*)</t>
    </r>
  </si>
  <si>
    <t>Magenta White Center</t>
  </si>
  <si>
    <r>
      <t xml:space="preserve">Mandeville </t>
    </r>
    <r>
      <rPr>
        <sz val="11"/>
        <rFont val="Franklin Gothic Book"/>
        <family val="2"/>
      </rPr>
      <t>Wespecramand (*)</t>
    </r>
    <r>
      <rPr>
        <sz val="13"/>
        <rFont val="Franklin Gothic Book"/>
        <family val="2"/>
      </rPr>
      <t xml:space="preserve"> </t>
    </r>
  </si>
  <si>
    <t xml:space="preserve">Bicolor Red / Gold </t>
  </si>
  <si>
    <r>
      <t xml:space="preserve">Moonstruck </t>
    </r>
    <r>
      <rPr>
        <sz val="11"/>
        <rFont val="Franklin Gothic Book"/>
        <family val="2"/>
      </rPr>
      <t>Wespebimost (*)</t>
    </r>
    <r>
      <rPr>
        <sz val="13"/>
        <rFont val="Franklin Gothic Book"/>
        <family val="2"/>
      </rPr>
      <t xml:space="preserve"> </t>
    </r>
  </si>
  <si>
    <r>
      <t xml:space="preserve">Pink Flamingo </t>
    </r>
    <r>
      <rPr>
        <sz val="11"/>
        <rFont val="Franklin Gothic Book"/>
        <family val="2"/>
      </rPr>
      <t>Wespecrapifl</t>
    </r>
    <r>
      <rPr>
        <sz val="13"/>
        <rFont val="Franklin Gothic Book"/>
        <family val="2"/>
      </rPr>
      <t xml:space="preserve"> (*)</t>
    </r>
  </si>
  <si>
    <t xml:space="preserve">Pink with Yellow Star </t>
  </si>
  <si>
    <r>
      <t xml:space="preserve">Purple Storm </t>
    </r>
    <r>
      <rPr>
        <sz val="11"/>
        <rFont val="Franklin Gothic Book"/>
        <family val="2"/>
      </rPr>
      <t xml:space="preserve">Wespecrapust (*) </t>
    </r>
  </si>
  <si>
    <r>
      <t xml:space="preserve">Razzmatazz </t>
    </r>
    <r>
      <rPr>
        <sz val="11"/>
        <rFont val="Franklin Gothic Book"/>
        <family val="2"/>
      </rPr>
      <t>Wespecrarama (*)</t>
    </r>
  </si>
  <si>
    <t>Bicolor Lemon / Red</t>
  </si>
  <si>
    <r>
      <t xml:space="preserve">Red Blues </t>
    </r>
    <r>
      <rPr>
        <sz val="11"/>
        <rFont val="Franklin Gothic Book"/>
        <family val="2"/>
      </rPr>
      <t xml:space="preserve">Wespecrarebl (*) </t>
    </r>
  </si>
  <si>
    <t xml:space="preserve">Deep Red </t>
  </si>
  <si>
    <r>
      <t xml:space="preserve">Terracotta </t>
    </r>
    <r>
      <rPr>
        <sz val="11"/>
        <rFont val="Franklin Gothic Book"/>
        <family val="2"/>
      </rPr>
      <t>Wespecratecoim</t>
    </r>
    <r>
      <rPr>
        <sz val="13"/>
        <rFont val="Franklin Gothic Book"/>
        <family val="2"/>
      </rPr>
      <t xml:space="preserve"> (*)</t>
    </r>
  </si>
  <si>
    <r>
      <t xml:space="preserve">Tiki Torch </t>
    </r>
    <r>
      <rPr>
        <sz val="11"/>
        <rFont val="Franklin Gothic Book"/>
        <family val="2"/>
      </rPr>
      <t>Wespecratito (*)</t>
    </r>
  </si>
  <si>
    <t xml:space="preserve">Orange with Pink edges </t>
  </si>
  <si>
    <r>
      <t xml:space="preserve">Ultra Violet </t>
    </r>
    <r>
      <rPr>
        <sz val="11"/>
        <rFont val="Franklin Gothic Book"/>
        <family val="2"/>
      </rPr>
      <t xml:space="preserve">Wespecraulvi (*) </t>
    </r>
  </si>
  <si>
    <t>Violet with Dark Violet veins</t>
  </si>
  <si>
    <t xml:space="preserve">Blue Star </t>
  </si>
  <si>
    <t>Blue with White Star</t>
  </si>
  <si>
    <t>Bridal Blush</t>
  </si>
  <si>
    <t>Baby Pink</t>
  </si>
  <si>
    <t>Bumble Bee</t>
  </si>
  <si>
    <t xml:space="preserve">Bicolor Yellow Black Star </t>
  </si>
  <si>
    <t xml:space="preserve">Cappuccino </t>
  </si>
  <si>
    <t>Coffee/Cream</t>
  </si>
  <si>
    <t>Cherry Medley</t>
  </si>
  <si>
    <t xml:space="preserve">Bicolor Red Yellow Star </t>
  </si>
  <si>
    <t>Illusion Orchid</t>
  </si>
  <si>
    <t>Violet White Star</t>
  </si>
  <si>
    <t>Illusion Tropic</t>
  </si>
  <si>
    <t xml:space="preserve">Violet Light Yellow Star </t>
  </si>
  <si>
    <t xml:space="preserve">Inksplash </t>
  </si>
  <si>
    <t>Deep Blue + White</t>
  </si>
  <si>
    <t>Poppy Gleam</t>
  </si>
  <si>
    <t>Red with White Center</t>
  </si>
  <si>
    <t>Quicksilver</t>
  </si>
  <si>
    <t>Violet Blue</t>
  </si>
  <si>
    <t xml:space="preserve">Red Star </t>
  </si>
  <si>
    <t>Red White Star</t>
  </si>
  <si>
    <t xml:space="preserve">Rose Star </t>
  </si>
  <si>
    <t>Deep Rose White Star</t>
  </si>
  <si>
    <t xml:space="preserve">Royal Heart </t>
  </si>
  <si>
    <t>Soft Pink Dark Centre</t>
  </si>
  <si>
    <t>Royal Lace</t>
  </si>
  <si>
    <t>Purple with Veins</t>
  </si>
  <si>
    <r>
      <t xml:space="preserve">Royalty </t>
    </r>
    <r>
      <rPr>
        <sz val="11"/>
        <rFont val="Franklin Gothic Book"/>
        <family val="2"/>
      </rPr>
      <t>(moved from Ovation)</t>
    </r>
  </si>
  <si>
    <t>Purple Veins</t>
  </si>
  <si>
    <t>Starburst Cherry</t>
  </si>
  <si>
    <t>White with Neon Pink Veins</t>
  </si>
  <si>
    <r>
      <t xml:space="preserve">Pink </t>
    </r>
    <r>
      <rPr>
        <sz val="11"/>
        <rFont val="Franklin Gothic Book"/>
        <family val="2"/>
      </rPr>
      <t>Wespedipi</t>
    </r>
    <r>
      <rPr>
        <sz val="13"/>
        <rFont val="Franklin Gothic Book"/>
        <family val="2"/>
      </rPr>
      <t xml:space="preserve"> (*)</t>
    </r>
  </si>
  <si>
    <t>Pink with White dots</t>
  </si>
  <si>
    <r>
      <t xml:space="preserve">Purple </t>
    </r>
    <r>
      <rPr>
        <sz val="11"/>
        <rFont val="Franklin Gothic Book"/>
        <family val="2"/>
      </rPr>
      <t>Wespedipu</t>
    </r>
    <r>
      <rPr>
        <sz val="13"/>
        <rFont val="Franklin Gothic Book"/>
        <family val="2"/>
      </rPr>
      <t xml:space="preserve"> (*)</t>
    </r>
  </si>
  <si>
    <t>Purple with White dots</t>
  </si>
  <si>
    <r>
      <t xml:space="preserve">Violet </t>
    </r>
    <r>
      <rPr>
        <sz val="11"/>
        <rFont val="Franklin Gothic Book"/>
        <family val="2"/>
      </rPr>
      <t>Wespedivio</t>
    </r>
    <r>
      <rPr>
        <sz val="13"/>
        <rFont val="Franklin Gothic Book"/>
        <family val="2"/>
      </rPr>
      <t xml:space="preserve"> (*)</t>
    </r>
  </si>
  <si>
    <t>Violet with White dots</t>
  </si>
  <si>
    <r>
      <t xml:space="preserve">Mayan Sunset </t>
    </r>
    <r>
      <rPr>
        <sz val="11"/>
        <rFont val="Franklin Gothic Book"/>
        <family val="2"/>
      </rPr>
      <t>Wespeflosmas</t>
    </r>
    <r>
      <rPr>
        <sz val="13"/>
        <rFont val="Franklin Gothic Book"/>
        <family val="2"/>
      </rPr>
      <t xml:space="preserve"> (*)</t>
    </r>
  </si>
  <si>
    <t xml:space="preserve">Bicolor Orange Pink </t>
  </si>
  <si>
    <r>
      <t xml:space="preserve">Patrick Star </t>
    </r>
    <r>
      <rPr>
        <sz val="11"/>
        <rFont val="Franklin Gothic Book"/>
        <family val="2"/>
      </rPr>
      <t>Wespecrapast</t>
    </r>
    <r>
      <rPr>
        <sz val="13"/>
        <rFont val="Franklin Gothic Book"/>
        <family val="2"/>
      </rPr>
      <t xml:space="preserve"> (*)</t>
    </r>
  </si>
  <si>
    <t xml:space="preserve">Cremissimo Imp. </t>
  </si>
  <si>
    <t>Yellow with Pink Edge</t>
  </si>
  <si>
    <t xml:space="preserve">Blue Velvet </t>
  </si>
  <si>
    <t xml:space="preserve">Bright Eyes
</t>
  </si>
  <si>
    <t xml:space="preserve">Pink White Center </t>
  </si>
  <si>
    <t xml:space="preserve">Crimson Eye </t>
  </si>
  <si>
    <t>Magenta with Dark Eye</t>
  </si>
  <si>
    <t>Dark Heart</t>
  </si>
  <si>
    <t>Pink Dark Heart</t>
  </si>
  <si>
    <t>Fireglow</t>
  </si>
  <si>
    <t>Lemon Chimes</t>
  </si>
  <si>
    <t>White Yellow Eye</t>
  </si>
  <si>
    <t>Pink Vein</t>
  </si>
  <si>
    <t>Pink Veins</t>
  </si>
  <si>
    <t>Stoplight</t>
  </si>
  <si>
    <t xml:space="preserve">Bright Red with White center </t>
  </si>
  <si>
    <t xml:space="preserve">Hot Rose Pink </t>
  </si>
  <si>
    <t xml:space="preserve">Purple Velvet </t>
  </si>
  <si>
    <t>Dark Purple</t>
  </si>
  <si>
    <t xml:space="preserve">Raspberry Burst </t>
  </si>
  <si>
    <t xml:space="preserve">White with Purple Veins </t>
  </si>
  <si>
    <t>Bonbon</t>
  </si>
  <si>
    <t xml:space="preserve">Pink Red </t>
  </si>
  <si>
    <t xml:space="preserve">Peppermint </t>
  </si>
  <si>
    <t>White Purple stripes</t>
  </si>
  <si>
    <t>Plum</t>
  </si>
  <si>
    <t xml:space="preserve">Magenta with Dark Vein </t>
  </si>
  <si>
    <t>Violets</t>
  </si>
  <si>
    <t xml:space="preserve">Compact Purple Vein ®  / Blue Veined ® 536 </t>
  </si>
  <si>
    <t xml:space="preserve">Deep Red ® 2378 </t>
  </si>
  <si>
    <t xml:space="preserve">Giant Blue ® 529 </t>
  </si>
  <si>
    <t xml:space="preserve">Giant Purple ® 83 </t>
  </si>
  <si>
    <t>Heavenly Amethyst Burst ® 
12394</t>
  </si>
  <si>
    <t>Bright Blue</t>
  </si>
  <si>
    <t>Heavenly Cabernet ® 10892</t>
  </si>
  <si>
    <t xml:space="preserve">Bright Purple </t>
  </si>
  <si>
    <t>Heavenly Blue ® 2855</t>
  </si>
  <si>
    <t>Heartbeat Impr ® 10163</t>
  </si>
  <si>
    <t>Intense Pink</t>
  </si>
  <si>
    <t>Lime ® 492</t>
  </si>
  <si>
    <t xml:space="preserve">Magenta ® 334 </t>
  </si>
  <si>
    <t xml:space="preserve">Magenta </t>
  </si>
  <si>
    <t>Patio Party Pink ® 12391</t>
  </si>
  <si>
    <r>
      <t xml:space="preserve">Purple ® / Brilliant Pink ® 478 </t>
    </r>
    <r>
      <rPr>
        <b/>
        <sz val="13"/>
        <rFont val="Franklin Gothic Book"/>
        <family val="2"/>
      </rPr>
      <t xml:space="preserve">     </t>
    </r>
  </si>
  <si>
    <t>Rose Vein ® / Pink Veined ® 4</t>
  </si>
  <si>
    <t>Rose with Vein</t>
  </si>
  <si>
    <t xml:space="preserve">Sky Blue ® 323 </t>
  </si>
  <si>
    <t>Sweet Pink ® 538</t>
  </si>
  <si>
    <r>
      <t xml:space="preserve">White imp. ® 1751 </t>
    </r>
    <r>
      <rPr>
        <b/>
        <sz val="13"/>
        <rFont val="Franklin Gothic Book"/>
        <family val="2"/>
      </rPr>
      <t xml:space="preserve"> </t>
    </r>
  </si>
  <si>
    <t>XXL Salmon Vein ® 11946</t>
  </si>
  <si>
    <t>Salmon Vein</t>
  </si>
  <si>
    <t xml:space="preserve">XXL Taffy Pink ® 11945 </t>
  </si>
  <si>
    <t xml:space="preserve">XXL Watermelon Jazz® 12484 </t>
  </si>
  <si>
    <t xml:space="preserve">Yellow ® / Patio Yellow ® 378 </t>
  </si>
  <si>
    <t xml:space="preserve">Giant Lavender </t>
  </si>
  <si>
    <t xml:space="preserve">Giant White </t>
  </si>
  <si>
    <t xml:space="preserve">Purple Star Vein </t>
  </si>
  <si>
    <t xml:space="preserve">Anna </t>
  </si>
  <si>
    <t>Deep Rose with White Rim</t>
  </si>
  <si>
    <t xml:space="preserve">Belinda </t>
  </si>
  <si>
    <t xml:space="preserve">Bella </t>
  </si>
  <si>
    <t>Purple with White Rim</t>
  </si>
  <si>
    <t xml:space="preserve">Candyfloss </t>
  </si>
  <si>
    <t>Mid Pink</t>
  </si>
  <si>
    <t xml:space="preserve">Cherry Ripple </t>
  </si>
  <si>
    <t>Coral Red Bicolor</t>
  </si>
  <si>
    <t xml:space="preserve">Damson Ripple </t>
  </si>
  <si>
    <t>Purple White Bicolor</t>
  </si>
  <si>
    <t xml:space="preserve">Darcey Rosa </t>
  </si>
  <si>
    <t>Pink with Green edge</t>
  </si>
  <si>
    <t xml:space="preserve">Diana </t>
  </si>
  <si>
    <t>Pure White</t>
  </si>
  <si>
    <t>Helena</t>
  </si>
  <si>
    <t>Bright Pink with Veins</t>
  </si>
  <si>
    <t>Joanne</t>
  </si>
  <si>
    <t xml:space="preserve">Matilda </t>
  </si>
  <si>
    <t>Priscilla / Vanessa</t>
  </si>
  <si>
    <t>Lavender Purple Vein</t>
  </si>
  <si>
    <t xml:space="preserve">Priscilla Pro </t>
  </si>
  <si>
    <t xml:space="preserve">Rosy Ripple </t>
  </si>
  <si>
    <t>Rosy Magenta Bicolor</t>
  </si>
  <si>
    <t>Savanna</t>
  </si>
  <si>
    <t>Superstar</t>
  </si>
  <si>
    <t xml:space="preserve">Bordeaux Yellow rim </t>
  </si>
  <si>
    <t>Julianna</t>
  </si>
  <si>
    <t xml:space="preserve">Lilac Ripple </t>
  </si>
  <si>
    <t>Lilac White Bicolor</t>
  </si>
  <si>
    <t xml:space="preserve">Scarlet Ripple </t>
  </si>
  <si>
    <t>Red White Bicolor</t>
  </si>
  <si>
    <t xml:space="preserve">Sophia </t>
  </si>
  <si>
    <t xml:space="preserve">Susanna </t>
  </si>
  <si>
    <t xml:space="preserve">Lemon </t>
  </si>
  <si>
    <t xml:space="preserve">Victoria Impr </t>
  </si>
  <si>
    <t>Salmon Pink</t>
  </si>
  <si>
    <t>Variegata</t>
  </si>
  <si>
    <t xml:space="preserve">Grand Light Pink </t>
  </si>
  <si>
    <t xml:space="preserve">Grand Lilac </t>
  </si>
  <si>
    <r>
      <t>Compact (P)</t>
    </r>
    <r>
      <rPr>
        <b/>
        <sz val="13"/>
        <rFont val="Franklin Gothic Book"/>
        <family val="2"/>
      </rPr>
      <t xml:space="preserve"> </t>
    </r>
  </si>
  <si>
    <t xml:space="preserve">Yellow (P) </t>
  </si>
  <si>
    <t>Aztekengold</t>
  </si>
  <si>
    <t>Brilliant (*)</t>
  </si>
  <si>
    <t>Blue Violet (no Eye)</t>
  </si>
  <si>
    <t>Saphira (*)</t>
  </si>
  <si>
    <t>Blue Violet</t>
  </si>
  <si>
    <r>
      <t xml:space="preserve">Suntastic </t>
    </r>
    <r>
      <rPr>
        <sz val="11"/>
        <rFont val="Franklin Gothic Book"/>
        <family val="2"/>
      </rPr>
      <t>Wesscaesun</t>
    </r>
    <r>
      <rPr>
        <sz val="13"/>
        <rFont val="Franklin Gothic Book"/>
        <family val="2"/>
      </rPr>
      <t xml:space="preserve"> (*)</t>
    </r>
  </si>
  <si>
    <r>
      <t xml:space="preserve">Topaz Pink Imp </t>
    </r>
    <r>
      <rPr>
        <sz val="11"/>
        <rFont val="Franklin Gothic Book"/>
        <family val="2"/>
      </rPr>
      <t>Wesscaetopi</t>
    </r>
    <r>
      <rPr>
        <sz val="13"/>
        <rFont val="Franklin Gothic Book"/>
        <family val="2"/>
      </rPr>
      <t xml:space="preserve"> (*)       
</t>
    </r>
  </si>
  <si>
    <t>Classic Blue ® 7068</t>
  </si>
  <si>
    <t xml:space="preserve">Deep Blue Violet ® / Blue Violet ® 7768 </t>
  </si>
  <si>
    <t xml:space="preserve">Blue Violet </t>
  </si>
  <si>
    <t xml:space="preserve">Fashion Pink ® 7769 </t>
  </si>
  <si>
    <t>Lilac ® / Lilac Mist ® 11340</t>
  </si>
  <si>
    <t>Purple ®  7947</t>
  </si>
  <si>
    <t xml:space="preserve">White '19 ® 7482 </t>
  </si>
  <si>
    <r>
      <t xml:space="preserve">Blue Imp </t>
    </r>
    <r>
      <rPr>
        <sz val="11"/>
        <rFont val="Franklin Gothic Book"/>
        <family val="2"/>
      </rPr>
      <t>Wesscaetoimblu</t>
    </r>
    <r>
      <rPr>
        <sz val="13"/>
        <rFont val="Franklin Gothic Book"/>
        <family val="2"/>
      </rPr>
      <t xml:space="preserve"> (*)</t>
    </r>
  </si>
  <si>
    <r>
      <t xml:space="preserve">Pink Imp </t>
    </r>
    <r>
      <rPr>
        <sz val="11"/>
        <rFont val="Franklin Gothic Book"/>
        <family val="2"/>
      </rPr>
      <t>Wesscaetoimpi</t>
    </r>
    <r>
      <rPr>
        <sz val="13"/>
        <rFont val="Franklin Gothic Book"/>
        <family val="2"/>
      </rPr>
      <t xml:space="preserve"> (*)</t>
    </r>
  </si>
  <si>
    <t xml:space="preserve">Streptocarpus Saxorum </t>
  </si>
  <si>
    <t xml:space="preserve">Flame </t>
  </si>
  <si>
    <t>Orange/Salmon</t>
  </si>
  <si>
    <t xml:space="preserve">Wine </t>
  </si>
  <si>
    <t>Deep Pink</t>
  </si>
  <si>
    <r>
      <t xml:space="preserve">Blueberry </t>
    </r>
    <r>
      <rPr>
        <sz val="11"/>
        <rFont val="Franklin Gothic Book"/>
        <family val="2"/>
      </rPr>
      <t>Wesvereblubim (*)</t>
    </r>
    <r>
      <rPr>
        <sz val="13"/>
        <rFont val="Franklin Gothic Book"/>
        <family val="2"/>
      </rPr>
      <t xml:space="preserve">  </t>
    </r>
  </si>
  <si>
    <r>
      <t xml:space="preserve">Dark Purple </t>
    </r>
    <r>
      <rPr>
        <sz val="11"/>
        <rFont val="Franklin Gothic Book"/>
        <family val="2"/>
      </rPr>
      <t xml:space="preserve">Wesveredapur (*) </t>
    </r>
  </si>
  <si>
    <t xml:space="preserve">Dark Purple with Red Eye </t>
  </si>
  <si>
    <r>
      <t xml:space="preserve">Imperial Blue </t>
    </r>
    <r>
      <rPr>
        <sz val="11"/>
        <rFont val="Franklin Gothic Book"/>
        <family val="2"/>
      </rPr>
      <t>Wesverimbl</t>
    </r>
    <r>
      <rPr>
        <sz val="13"/>
        <rFont val="Franklin Gothic Book"/>
        <family val="2"/>
      </rPr>
      <t xml:space="preserve"> (*)</t>
    </r>
  </si>
  <si>
    <r>
      <t xml:space="preserve">Merlot </t>
    </r>
    <r>
      <rPr>
        <sz val="11"/>
        <rFont val="Franklin Gothic Book"/>
        <family val="2"/>
      </rPr>
      <t xml:space="preserve">Wesvereme(*) </t>
    </r>
  </si>
  <si>
    <r>
      <t xml:space="preserve">Peach </t>
    </r>
    <r>
      <rPr>
        <sz val="11"/>
        <rFont val="Franklin Gothic Book"/>
        <family val="2"/>
      </rPr>
      <t>Wesverepea</t>
    </r>
    <r>
      <rPr>
        <sz val="13"/>
        <rFont val="Franklin Gothic Book"/>
        <family val="2"/>
      </rPr>
      <t xml:space="preserve"> (*) </t>
    </r>
  </si>
  <si>
    <t>Peach</t>
  </si>
  <si>
    <r>
      <t xml:space="preserve">Pink </t>
    </r>
    <r>
      <rPr>
        <sz val="11"/>
        <rFont val="Franklin Gothic Book"/>
        <family val="2"/>
      </rPr>
      <t>Wesverepi</t>
    </r>
    <r>
      <rPr>
        <sz val="13"/>
        <rFont val="Franklin Gothic Book"/>
        <family val="2"/>
      </rPr>
      <t xml:space="preserve"> (*)</t>
    </r>
  </si>
  <si>
    <r>
      <t xml:space="preserve">Pink Ballet </t>
    </r>
    <r>
      <rPr>
        <sz val="11"/>
        <rFont val="Franklin Gothic Book"/>
        <family val="2"/>
      </rPr>
      <t>Wesverepiba</t>
    </r>
    <r>
      <rPr>
        <sz val="13"/>
        <rFont val="Franklin Gothic Book"/>
        <family val="2"/>
      </rPr>
      <t xml:space="preserve"> (*) </t>
    </r>
    <r>
      <rPr>
        <b/>
        <sz val="13"/>
        <rFont val="Franklin Gothic Book"/>
        <family val="2"/>
      </rPr>
      <t xml:space="preserve"> </t>
    </r>
  </si>
  <si>
    <r>
      <t xml:space="preserve">Red </t>
    </r>
    <r>
      <rPr>
        <sz val="11"/>
        <rFont val="Franklin Gothic Book"/>
        <family val="2"/>
      </rPr>
      <t>Wesverevoo</t>
    </r>
    <r>
      <rPr>
        <sz val="13"/>
        <rFont val="Franklin Gothic Book"/>
        <family val="2"/>
      </rPr>
      <t xml:space="preserve"> (*)</t>
    </r>
  </si>
  <si>
    <t xml:space="preserve">Bright Red with Dark Eye </t>
  </si>
  <si>
    <r>
      <t xml:space="preserve">White </t>
    </r>
    <r>
      <rPr>
        <sz val="11"/>
        <rFont val="Franklin Gothic Book"/>
        <family val="2"/>
      </rPr>
      <t>Wesverewhim</t>
    </r>
    <r>
      <rPr>
        <sz val="13"/>
        <rFont val="Franklin Gothic Book"/>
        <family val="2"/>
      </rPr>
      <t xml:space="preserve"> (*) </t>
    </r>
  </si>
  <si>
    <r>
      <t xml:space="preserve">Pink </t>
    </r>
    <r>
      <rPr>
        <sz val="11"/>
        <rFont val="Franklin Gothic Book"/>
        <family val="2"/>
      </rPr>
      <t>Wesverhupi</t>
    </r>
    <r>
      <rPr>
        <sz val="13"/>
        <rFont val="Franklin Gothic Book"/>
        <family val="2"/>
      </rPr>
      <t xml:space="preserve"> (*) </t>
    </r>
  </si>
  <si>
    <t xml:space="preserve">Bicolor Pink / White </t>
  </si>
  <si>
    <r>
      <t xml:space="preserve">Purple Blue </t>
    </r>
    <r>
      <rPr>
        <sz val="11"/>
        <rFont val="Franklin Gothic Book"/>
        <family val="2"/>
      </rPr>
      <t>Wesverhupubl</t>
    </r>
    <r>
      <rPr>
        <sz val="13"/>
        <rFont val="Franklin Gothic Book"/>
        <family val="2"/>
      </rPr>
      <t xml:space="preserve"> (*) </t>
    </r>
  </si>
  <si>
    <t>Bicolor Purple / Blue</t>
  </si>
  <si>
    <r>
      <t>Mickey Red Rose</t>
    </r>
    <r>
      <rPr>
        <b/>
        <sz val="13"/>
        <rFont val="Franklin Gothic Book"/>
        <family val="2"/>
      </rPr>
      <t xml:space="preserve"> </t>
    </r>
  </si>
  <si>
    <t xml:space="preserve">Rose with Red ears </t>
  </si>
  <si>
    <t xml:space="preserve">Blue Lavender </t>
  </si>
  <si>
    <t>Blue with Lavender ears</t>
  </si>
  <si>
    <t xml:space="preserve">Red Strawberry </t>
  </si>
  <si>
    <t xml:space="preserve">Pink with Dark Red ears </t>
  </si>
  <si>
    <t xml:space="preserve">Rose White </t>
  </si>
  <si>
    <t>Rose Center with White rim</t>
  </si>
  <si>
    <r>
      <t xml:space="preserve">Lavender Star </t>
    </r>
    <r>
      <rPr>
        <sz val="11"/>
        <rFont val="Franklin Gothic Book"/>
        <family val="2"/>
      </rPr>
      <t>Duempflabu</t>
    </r>
    <r>
      <rPr>
        <sz val="13"/>
        <rFont val="Franklin Gothic Book"/>
        <family val="2"/>
      </rPr>
      <t xml:space="preserve"> (*)</t>
    </r>
    <r>
      <rPr>
        <b/>
        <sz val="13"/>
        <rFont val="Franklin Gothic Book"/>
        <family val="2"/>
      </rPr>
      <t xml:space="preserve"> </t>
    </r>
  </si>
  <si>
    <t xml:space="preserve">Bicolor Lavender 
/ White </t>
  </si>
  <si>
    <r>
      <t xml:space="preserve">Pink Star </t>
    </r>
    <r>
      <rPr>
        <sz val="11"/>
        <rFont val="Franklin Gothic Book"/>
        <family val="2"/>
      </rPr>
      <t>Wesverpista</t>
    </r>
    <r>
      <rPr>
        <sz val="13"/>
        <rFont val="Franklin Gothic Book"/>
        <family val="2"/>
      </rPr>
      <t xml:space="preserve"> (*) </t>
    </r>
  </si>
  <si>
    <r>
      <t xml:space="preserve">Red Star </t>
    </r>
    <r>
      <rPr>
        <sz val="11"/>
        <rFont val="Franklin Gothic Book"/>
        <family val="2"/>
      </rPr>
      <t>Wesverevoo</t>
    </r>
    <r>
      <rPr>
        <sz val="13"/>
        <rFont val="Franklin Gothic Book"/>
        <family val="2"/>
      </rPr>
      <t xml:space="preserve"> (*) </t>
    </r>
  </si>
  <si>
    <t xml:space="preserve">Bicolor Red / White </t>
  </si>
  <si>
    <r>
      <t xml:space="preserve">Salmon Star </t>
    </r>
    <r>
      <rPr>
        <sz val="11"/>
        <rFont val="Franklin Gothic Book"/>
        <family val="2"/>
      </rPr>
      <t>Wesveresalst</t>
    </r>
    <r>
      <rPr>
        <sz val="13"/>
        <rFont val="Franklin Gothic Book"/>
        <family val="2"/>
      </rPr>
      <t xml:space="preserve"> (*) </t>
    </r>
  </si>
  <si>
    <t>Bicolor Salmon / White</t>
  </si>
  <si>
    <r>
      <t xml:space="preserve">Expoflora </t>
    </r>
    <r>
      <rPr>
        <b/>
        <sz val="13"/>
        <rFont val="Franklin Gothic Book"/>
        <family val="2"/>
      </rPr>
      <t xml:space="preserve"> </t>
    </r>
  </si>
  <si>
    <t>Maculata</t>
  </si>
  <si>
    <t xml:space="preserve">Variegata
</t>
  </si>
  <si>
    <t xml:space="preserve">Wojo's Jem </t>
  </si>
  <si>
    <r>
      <t>Bowles</t>
    </r>
    <r>
      <rPr>
        <b/>
        <sz val="13"/>
        <rFont val="Franklin Gothic Book"/>
        <family val="2"/>
      </rPr>
      <t xml:space="preserve">  </t>
    </r>
  </si>
  <si>
    <t>Illumination</t>
  </si>
  <si>
    <t>Light Purple 10188</t>
  </si>
  <si>
    <t>Light Purple</t>
  </si>
  <si>
    <t>White Peppermint 8460</t>
  </si>
  <si>
    <t>White with Pink Eye</t>
  </si>
  <si>
    <t>Red Shades 10404</t>
  </si>
  <si>
    <t xml:space="preserve">Gold ® 7968 </t>
  </si>
  <si>
    <t>Peachy Keen ® 11386</t>
  </si>
  <si>
    <t>Pink Yellow Flame ® / Pink ® 11388</t>
  </si>
  <si>
    <t>Pink Yellow</t>
  </si>
  <si>
    <t>Red Flame ® / Crimson Sun ® 12631</t>
  </si>
  <si>
    <t>Red Orange Flame ® / Harvest Orange 11384</t>
  </si>
  <si>
    <t>Red Orange</t>
  </si>
  <si>
    <t>White ® 12627</t>
  </si>
  <si>
    <t>Royauté</t>
  </si>
  <si>
    <t>Royauté cad</t>
  </si>
  <si>
    <t>Royauté usd</t>
  </si>
  <si>
    <t>TOTAL:</t>
  </si>
  <si>
    <r>
      <rPr>
        <b/>
        <sz val="20"/>
        <color theme="1"/>
        <rFont val="Times New Roman"/>
        <family val="1"/>
      </rPr>
      <t xml:space="preserve">   </t>
    </r>
    <r>
      <rPr>
        <b/>
        <sz val="20"/>
        <color theme="1"/>
        <rFont val="Calibri"/>
        <family val="2"/>
        <scheme val="minor"/>
      </rPr>
      <t xml:space="preserve">Une vaste liste de plantes annuelles ornementales est également offerte / </t>
    </r>
    <r>
      <rPr>
        <b/>
        <i/>
        <sz val="20"/>
        <color theme="1"/>
        <rFont val="Calibri"/>
        <family val="2"/>
        <scheme val="minor"/>
      </rPr>
      <t>Large selection of ornemental plants.</t>
    </r>
  </si>
  <si>
    <r>
      <t xml:space="preserve">Zyromski Distribution est un distributeur autorisé pour tous les produits de Cohen / </t>
    </r>
    <r>
      <rPr>
        <b/>
        <i/>
        <sz val="20"/>
        <color theme="1"/>
        <rFont val="Calibri"/>
        <family val="2"/>
        <scheme val="minor"/>
      </rPr>
      <t xml:space="preserve"> Zyromski Distribution is an authorized sales broker for Cohen</t>
    </r>
  </si>
  <si>
    <t>Bella Rosella</t>
  </si>
  <si>
    <t>Blacky</t>
  </si>
  <si>
    <t>Bicentennial</t>
  </si>
  <si>
    <t>Fuchsia with Veins</t>
  </si>
  <si>
    <t>Deep Purple</t>
  </si>
  <si>
    <t xml:space="preserve">New Millennium </t>
  </si>
  <si>
    <t xml:space="preserve">Orange King </t>
  </si>
  <si>
    <t>Flame Orange</t>
  </si>
  <si>
    <t>Bright Coral Pink and Orange</t>
  </si>
  <si>
    <t>Peachy</t>
  </si>
  <si>
    <t>White/Pink</t>
  </si>
  <si>
    <t>Light Baby Pink</t>
  </si>
  <si>
    <t>Voodoo</t>
  </si>
  <si>
    <t xml:space="preserve">Candy </t>
  </si>
  <si>
    <t xml:space="preserve">Red Blue </t>
  </si>
  <si>
    <t xml:space="preserve">Red White </t>
  </si>
  <si>
    <t>Beacon</t>
  </si>
  <si>
    <t>Beacon Rose</t>
  </si>
  <si>
    <t>Carmel Blue (Bavaria)</t>
  </si>
  <si>
    <t>Dark Violet</t>
  </si>
  <si>
    <t>Dollar Princess</t>
  </si>
  <si>
    <t>Very Dark Purple</t>
  </si>
  <si>
    <t>El Camino</t>
  </si>
  <si>
    <t xml:space="preserve">Gartenmeister </t>
  </si>
  <si>
    <t>General Monk</t>
  </si>
  <si>
    <t>Heidi Anne</t>
  </si>
  <si>
    <t>Koralle</t>
  </si>
  <si>
    <t>Pale Orange</t>
  </si>
  <si>
    <t>Miss California</t>
  </si>
  <si>
    <t>White Pink Veins</t>
  </si>
  <si>
    <t>Patio Princess</t>
  </si>
  <si>
    <t>Paula Jane</t>
  </si>
  <si>
    <t xml:space="preserve">Light Pink </t>
  </si>
  <si>
    <t>Dark Fuchsia Color</t>
  </si>
  <si>
    <t>W. Churchill</t>
  </si>
  <si>
    <t>Rose Pink</t>
  </si>
  <si>
    <t>White Monk</t>
  </si>
  <si>
    <t>Fuchsia Color</t>
  </si>
  <si>
    <t>Annabelle</t>
  </si>
  <si>
    <t>Auntie Jinks</t>
  </si>
  <si>
    <t>White Pink</t>
  </si>
  <si>
    <t>Autumnal</t>
  </si>
  <si>
    <t>Blue Eye</t>
  </si>
  <si>
    <t>Dancing Flame</t>
  </si>
  <si>
    <t>Light Orange</t>
  </si>
  <si>
    <t>Deep Orange</t>
  </si>
  <si>
    <t>Dark Eyes</t>
  </si>
  <si>
    <t>Frosted Flame</t>
  </si>
  <si>
    <t>Flame (Dark Red)</t>
  </si>
  <si>
    <t>Happy Wedding Day</t>
  </si>
  <si>
    <t>Very Light Pink</t>
  </si>
  <si>
    <t>Harry Gray</t>
  </si>
  <si>
    <t>La Campanella</t>
  </si>
  <si>
    <t>Deep Fuchsia Color</t>
  </si>
  <si>
    <t>Marinka</t>
  </si>
  <si>
    <t xml:space="preserve">Pink Ballet Girl </t>
  </si>
  <si>
    <t>Violet Purple</t>
  </si>
  <si>
    <t>Pink Galore</t>
  </si>
  <si>
    <t>Pink Marshmallow</t>
  </si>
  <si>
    <t>Pale Pink/White</t>
  </si>
  <si>
    <t>Quasar</t>
  </si>
  <si>
    <t>Red Spider</t>
  </si>
  <si>
    <t>Sir Matt Busby</t>
  </si>
  <si>
    <t>Southgate</t>
  </si>
  <si>
    <t>Pale Pink</t>
  </si>
  <si>
    <t>Very Pale Pink</t>
  </si>
  <si>
    <t>Swing Time</t>
  </si>
  <si>
    <t>Fuchsia GIANT</t>
  </si>
  <si>
    <t>Fuchsia FUCHSITA®</t>
  </si>
  <si>
    <t xml:space="preserve">Fuchsia STANDING </t>
  </si>
  <si>
    <t>Spring Bells (Snow Cap)</t>
  </si>
  <si>
    <t>Fuchsia SUNBEAM</t>
  </si>
  <si>
    <t xml:space="preserve">Billy (P)
</t>
  </si>
  <si>
    <t>Cherry (P)</t>
  </si>
  <si>
    <t xml:space="preserve">Ernie (P)           </t>
  </si>
  <si>
    <t>Lambada (P)</t>
  </si>
  <si>
    <t xml:space="preserve">Paloma (P) </t>
  </si>
  <si>
    <t xml:space="preserve">Rocky (P) </t>
  </si>
  <si>
    <t>Samba (P)</t>
  </si>
  <si>
    <t>V. Hanna Blue  (Ballerina Blue) (P)</t>
  </si>
  <si>
    <t xml:space="preserve">Fuchsia TRAILING </t>
  </si>
  <si>
    <t>Couleur Centre / Center Color</t>
  </si>
  <si>
    <t>Couleur contour / Surrounding color</t>
  </si>
  <si>
    <t>Total:</t>
  </si>
  <si>
    <t>Royauté CAD</t>
  </si>
  <si>
    <t>Escompte / Discount</t>
  </si>
  <si>
    <t>Total avec escompte/  Total with discount</t>
  </si>
  <si>
    <t>COHEN ID</t>
  </si>
  <si>
    <t>ARGYRANTHEMUM</t>
  </si>
  <si>
    <t>BOOST</t>
  </si>
  <si>
    <t xml:space="preserve">WHITE </t>
  </si>
  <si>
    <t>WESTHOFF</t>
  </si>
  <si>
    <t>YELLOW</t>
  </si>
  <si>
    <t>CALIBRACHOA</t>
  </si>
  <si>
    <t>CALICO</t>
  </si>
  <si>
    <t>CALITASTIC</t>
  </si>
  <si>
    <t>CAPPUCCINO</t>
  </si>
  <si>
    <t xml:space="preserve">CALIBRACHOA </t>
  </si>
  <si>
    <t>CHAMELEON</t>
  </si>
  <si>
    <t>PINK SPLASH IMPROVED</t>
  </si>
  <si>
    <t>DAHLIA</t>
  </si>
  <si>
    <t>ELECTRO PINK</t>
  </si>
  <si>
    <t>MYSTIC</t>
  </si>
  <si>
    <t xml:space="preserve">FLARES CATCH </t>
  </si>
  <si>
    <t>FLARES TIME</t>
  </si>
  <si>
    <t>WIZARD</t>
  </si>
  <si>
    <t>LOBELIA</t>
  </si>
  <si>
    <t>HOTPOT</t>
  </si>
  <si>
    <t>BLUE CREST</t>
  </si>
  <si>
    <t>DARK BLUE</t>
  </si>
  <si>
    <t>LIGHT BLUE</t>
  </si>
  <si>
    <t>SKY BLUE</t>
  </si>
  <si>
    <t>WHITE</t>
  </si>
  <si>
    <t>NEMESIA</t>
  </si>
  <si>
    <t>ESCENTIAL</t>
  </si>
  <si>
    <t>BLUEBERRY CUSTARD IMP</t>
  </si>
  <si>
    <t>CHERRYBERRY</t>
  </si>
  <si>
    <t>ELDERBERRY CREAM</t>
  </si>
  <si>
    <t>PINKBERRY IMP</t>
  </si>
  <si>
    <t>SNOWBERRY</t>
  </si>
  <si>
    <t xml:space="preserve">SUNBERRY </t>
  </si>
  <si>
    <t>ZAZZLEBERRY</t>
  </si>
  <si>
    <t>MANDEVILLE</t>
  </si>
  <si>
    <t>SUNDAVILLE</t>
  </si>
  <si>
    <t>CREAM PINK 1120</t>
  </si>
  <si>
    <t>SUNTORY</t>
  </si>
  <si>
    <t>FOR EUROPE AND UK ONLY</t>
  </si>
  <si>
    <t>FASHION PINK 5061</t>
  </si>
  <si>
    <t>FASHION RED 5160</t>
  </si>
  <si>
    <t>GOLD 11921</t>
  </si>
  <si>
    <t>IMP WHITE 3823</t>
  </si>
  <si>
    <t>RED 173</t>
  </si>
  <si>
    <t>TOPPER RED 12915</t>
  </si>
  <si>
    <t>VELVET RED 1784</t>
  </si>
  <si>
    <t>PETUNIA</t>
  </si>
  <si>
    <t>CRAZYTUNIA</t>
  </si>
  <si>
    <t>ASTERISK</t>
  </si>
  <si>
    <t>COSMIC VIOLET</t>
  </si>
  <si>
    <t xml:space="preserve">DESIGNER </t>
  </si>
  <si>
    <t>BRIDAL BLUSH</t>
  </si>
  <si>
    <t>KERLEY</t>
  </si>
  <si>
    <t>19-672-10</t>
  </si>
  <si>
    <t>DISCOBALL</t>
  </si>
  <si>
    <t>PINK</t>
  </si>
  <si>
    <t>PURPLE</t>
  </si>
  <si>
    <t>VIOLET</t>
  </si>
  <si>
    <t>OVATION</t>
  </si>
  <si>
    <t>CRIMSON EYE</t>
  </si>
  <si>
    <t>FIREGLOW</t>
  </si>
  <si>
    <t>PRESTO</t>
  </si>
  <si>
    <t>PURPLE VELVET</t>
  </si>
  <si>
    <t xml:space="preserve">RED </t>
  </si>
  <si>
    <t>SURFINIA</t>
  </si>
  <si>
    <t>BURGUNDY YELLOW PICOTEE 2106-2</t>
  </si>
  <si>
    <t>PATIO PARTY PINK 12391</t>
  </si>
  <si>
    <t>FOR NORTH AMERICA ONLY</t>
  </si>
  <si>
    <t>TRAILING BIG PINK 13776</t>
  </si>
  <si>
    <t>TRAILING BIG RED 13130</t>
  </si>
  <si>
    <t>TRAILING HOT PINK CHERRY 14226</t>
  </si>
  <si>
    <t>TUMBELINA</t>
  </si>
  <si>
    <t>HELENA</t>
  </si>
  <si>
    <t>TUMBELINA COMPACT</t>
  </si>
  <si>
    <t>JULIANNA</t>
  </si>
  <si>
    <t>18-351-7</t>
  </si>
  <si>
    <t>VICTORIA IMPROVED</t>
  </si>
  <si>
    <t>SCAEVOLA</t>
  </si>
  <si>
    <t>SURDIVA</t>
  </si>
  <si>
    <t>BLUE COMPACT 12368</t>
  </si>
  <si>
    <t>NEW FASHION PINK IMP 13274</t>
  </si>
  <si>
    <t>STARDIVA</t>
  </si>
  <si>
    <t>STAR BLUE 12815</t>
  </si>
  <si>
    <t>STAR LAVENDER 12620</t>
  </si>
  <si>
    <t>STAR WHITE 12817</t>
  </si>
  <si>
    <t>XEROCHRYSUM</t>
  </si>
  <si>
    <t>GRANVIA</t>
  </si>
  <si>
    <t>OLD PINK FLAME COMPACT 12625</t>
  </si>
  <si>
    <t>WHITE 12627</t>
  </si>
  <si>
    <r>
      <t>NOUVELLES VARIÉTÉS</t>
    </r>
    <r>
      <rPr>
        <sz val="15"/>
        <color rgb="FF7030A0"/>
        <rFont val="Calibri"/>
        <family val="2"/>
        <scheme val="minor"/>
      </rPr>
      <t xml:space="preserve"> - </t>
    </r>
    <r>
      <rPr>
        <b/>
        <u/>
        <sz val="15"/>
        <color rgb="FF7030A0"/>
        <rFont val="Calibri"/>
        <family val="2"/>
        <scheme val="minor"/>
      </rPr>
      <t>COHEN - NEW VARIETIES  2023-2024</t>
    </r>
  </si>
  <si>
    <t>SÉRIE / SERIES</t>
  </si>
  <si>
    <t>NOM DES VARIÉTÉS / VARIETY NAME</t>
  </si>
  <si>
    <t>CULTURE / CROP</t>
  </si>
  <si>
    <t>REMARQUES / REMARKS</t>
  </si>
  <si>
    <t>BRIDEUR / BREEDER</t>
  </si>
  <si>
    <t>ANTIRRHINUM FRUIT SALAD CLASSIC ORANGE</t>
  </si>
  <si>
    <t xml:space="preserve"> SUBSITUTE - ANTIRRHINUM FRUIT SALAD UP APRICOT</t>
  </si>
  <si>
    <t>ANTIRRHINUM FRUIT SALAD CLASSIC PINK</t>
  </si>
  <si>
    <t>ANTIRRHINUM FRUIT SALAD CLASSIC WINE</t>
  </si>
  <si>
    <t xml:space="preserve"> SUBSTITUTE - ANTIRRHINUM FRUIT SALAD UP PURPLE</t>
  </si>
  <si>
    <t>ANTIRRHINUM FRUIT SALAD UP WHITE</t>
  </si>
  <si>
    <t>ANTIRRHINUM FRUIT SALAD UP YELLOW</t>
  </si>
  <si>
    <t>ARGYRANTHEMUM GRANDAISY GOLD 7839</t>
  </si>
  <si>
    <t xml:space="preserve"> SUBSITUTE - ARGYRANTHEMUM GRANDAISY YELLOW 7387</t>
  </si>
  <si>
    <t>ARGYRANTHEMUM GRANDAISY PINK TOURMALINE 6164</t>
  </si>
  <si>
    <t xml:space="preserve"> SUBSTITUTE - ARGYRANTHEMUM GRANDAISY PINK 7381</t>
  </si>
  <si>
    <t>ARGYRANTHEMUM DAISY CRAZY - ENTIRE SERIES</t>
  </si>
  <si>
    <t xml:space="preserve"> ENTIRE SERIES CANCELLED. SUBSITUTE - ARGYRANTHEMUM GRANDAISY </t>
  </si>
  <si>
    <t xml:space="preserve">ARGYRANTHEMUM GO DAISY - ENTIRE SERIES </t>
  </si>
  <si>
    <t>ARGYRANTHEMUM MADEIRA DEEP PINK 7258</t>
  </si>
  <si>
    <t xml:space="preserve"> SUBSTITUTE - ARGYRANTHEMUM MADEIRA CRESTED HOT PINK 7522</t>
  </si>
  <si>
    <t>BACOPA SECRETS XL DARK PINK</t>
  </si>
  <si>
    <t xml:space="preserve"> SUBSTITUTE - BACOPA EPIC PINK </t>
  </si>
  <si>
    <t>BIDENS BEE SUPER SUN</t>
  </si>
  <si>
    <t xml:space="preserve"> SUBSTITUTE - BIDENS BEE GIANT YELLOW</t>
  </si>
  <si>
    <t>BUDDLEJA SUMMERBIRD - ENTIRE SERIES</t>
  </si>
  <si>
    <t xml:space="preserve"> ENTIRE SERIES CANCELLED</t>
  </si>
  <si>
    <t xml:space="preserve">CALIBRACHOA CALIPETITE PINK VEIN </t>
  </si>
  <si>
    <t xml:space="preserve">CALIBRACHOA CALIPETITE YELLOW TIGER </t>
  </si>
  <si>
    <t xml:space="preserve"> SUBSITUTE - CALIBRACHOA CALIPETITE YELLOW</t>
  </si>
  <si>
    <t>CALIBRACHOA CALITASTIC DARK RED</t>
  </si>
  <si>
    <t xml:space="preserve"> SUBSITUTE - CALIBRACHOA CALITASTIC BRIGHT RED</t>
  </si>
  <si>
    <t>CALIBRACHOA CALITASTIC FANCY FUCHSIA</t>
  </si>
  <si>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SUBSITUTE - CALIBRACHOA CALITASTIC BRIGHT PURPLE</t>
    </r>
  </si>
  <si>
    <t>CALIBRACHOA CALITASTIC ICE BLUE</t>
  </si>
  <si>
    <t xml:space="preserve"> </t>
  </si>
  <si>
    <t>CALIBRACHOA CALITASTIC PLUMBERRY POP</t>
  </si>
  <si>
    <t xml:space="preserve">CALIBRACHOA CALITASTIC RASPBERRY </t>
  </si>
  <si>
    <t>CALIBRACHOA CANDY SHOP DOUBLE BUBBLE GUM</t>
  </si>
  <si>
    <t>CALIBRACHOA CELEBRATION DOUBLE COSMO PINK</t>
  </si>
  <si>
    <t>CALIBRACHOA CELEBRATION RED</t>
  </si>
  <si>
    <t xml:space="preserve"> SUBSTITUTE - CALIBRACHOA CALITASTIC BRIGHT RED</t>
  </si>
  <si>
    <t>CALIBRACHOA CHAMELEON AVANT GARDEN</t>
  </si>
  <si>
    <t xml:space="preserve"> SUBSTITUTE - CALIBRACHOA CHAMELEON BLUEBERRY SCONE</t>
  </si>
  <si>
    <t>CALIBRACHOA CHAMELEON DOUBLE INFERNO</t>
  </si>
  <si>
    <t>CALIBRACHOA CHAMELEON DOUBLE TICKLED PINK</t>
  </si>
  <si>
    <t xml:space="preserve">CALIBRACHOA CHAMELEON PINK SPLASH </t>
  </si>
  <si>
    <t xml:space="preserve"> SUBSITUTE - CALIBRACHOA CHAMELEON PINK SPLASH IMPROVED</t>
  </si>
  <si>
    <t>CALIBRACHOA KARNEVAL CLASSIC MIX</t>
  </si>
  <si>
    <t xml:space="preserve"> SUBSTITUTE - CALIBRACHOA KARNEVAL RIO</t>
  </si>
  <si>
    <t>CALIBRAHOA KARNEVAL SPING MIX</t>
  </si>
  <si>
    <t>CALIBRACHOA MILLION BELLS TRAILING YELLOW 1295</t>
  </si>
  <si>
    <t>DIANTHUS COLORI NAOMI</t>
  </si>
  <si>
    <t xml:space="preserve"> SUBSITUTE - DIANTHUS DIVINE CYCLAMEN PG-61</t>
  </si>
  <si>
    <t>DIANTHUS DIVINE BICOLOR VIOLET RED PG-20</t>
  </si>
  <si>
    <t>DIANTHUS DISCO RUMBA</t>
  </si>
  <si>
    <t xml:space="preserve">DIASCIA MORNING MIST - ENTIRE SERIES </t>
  </si>
  <si>
    <t xml:space="preserve">DIASCIA SUNDIASCIA - ENTIRE SERIES </t>
  </si>
  <si>
    <t>FUCHSIA TOM THUMB</t>
  </si>
  <si>
    <t xml:space="preserve"> SUBSTITUTE - FUCHSIA G MONK</t>
  </si>
  <si>
    <t>IMPATIENS NG PARADISE GRENADA</t>
  </si>
  <si>
    <t>IMPATIENS NG PARADISE TORITO</t>
  </si>
  <si>
    <t xml:space="preserve"> SUBSTITUTE - IMPATIENS NG PARADISE TORENO</t>
  </si>
  <si>
    <t>LANTANA BANDANA ORANGE</t>
  </si>
  <si>
    <t xml:space="preserve"> SUBSTITUTE - LANTANA BANDANA RED IMP.</t>
  </si>
  <si>
    <t xml:space="preserve">LOBELIA SAILOR STAR </t>
  </si>
  <si>
    <t xml:space="preserve"> SUBSITUTE - LOBELIA BLUE STAR </t>
  </si>
  <si>
    <t>MECARDONIA SUNTORY EARLY YELLOW 579</t>
  </si>
  <si>
    <t xml:space="preserve"> SUBSTITUTE - MECARDONIA MAGIC YELLOW CARPET SAKATA</t>
  </si>
  <si>
    <t>OSTEOSPERMUM GELATO CARAMEL</t>
  </si>
  <si>
    <t>PETUNIA BINGO PERFECTUNIA NEON PINK</t>
  </si>
  <si>
    <t>PETUNIA BINGO PERFECTUNIA PRETTY-IN-VIOLET</t>
  </si>
  <si>
    <t>PETUNIA BINGO PERFECTUNIA SUN</t>
  </si>
  <si>
    <t>PETUNIA CRAZYTUNIA CHERRIES JUBILEE</t>
  </si>
  <si>
    <t xml:space="preserve">PETUNIA CRAZYTUNIA STAR FRUIT </t>
  </si>
  <si>
    <t xml:space="preserve">PETUNIA DESIGNER ANGEL CAKE </t>
  </si>
  <si>
    <t>PETUNIA DESIGNER ROSY CHEEKS</t>
  </si>
  <si>
    <t>PETUNIA HAPPY CLASSIC MARBLE YELLOW</t>
  </si>
  <si>
    <t xml:space="preserve">PETUNIA HAPPY MAGIC CHARCOAL BLACK </t>
  </si>
  <si>
    <t xml:space="preserve"> SUBSTITUTE - PETUNIA CRAZYTUNIA BLACK MAMBA</t>
  </si>
  <si>
    <t>PETUNIA OVATION CHERRY JUMBLIE</t>
  </si>
  <si>
    <t xml:space="preserve">PETUNIA PRESTO SCARLET </t>
  </si>
  <si>
    <t xml:space="preserve"> SUBSTITUTE - PETUNIA PRESTO RED</t>
  </si>
  <si>
    <t xml:space="preserve">PETUNIA PRESTO WHITE </t>
  </si>
  <si>
    <t xml:space="preserve"> SUBSTITUTE - PETUNIA OVATION WHITE </t>
  </si>
  <si>
    <t>PETUNIA PRESTO YELLOW</t>
  </si>
  <si>
    <t xml:space="preserve"> SUBSTITUTE - PETUNIA SURFINIA YELLOW 2356 / 2358</t>
  </si>
  <si>
    <t>PETUNIA SUFINIA IMPULZ RED 376</t>
  </si>
  <si>
    <t xml:space="preserve"> SUBSTITUTE - PETUNIA SURFINIA RED 599</t>
  </si>
  <si>
    <t>PETUNIA SURFINIA PURPLE HEART 10119</t>
  </si>
  <si>
    <t xml:space="preserve"> SUBSTITUTE - PETUNIA SURFINIA PURPLE 478</t>
  </si>
  <si>
    <t xml:space="preserve">PETUNIA SURFINIA ROSE VEINED 337 </t>
  </si>
  <si>
    <t xml:space="preserve"> CANCELLED IN NORTH AMERICA, AVAILABLE IN EUROPE AS HOT PINK 337</t>
  </si>
  <si>
    <t>PETUNIA TUMBELINA FRANCESCA</t>
  </si>
  <si>
    <t xml:space="preserve"> SUBSTITUTE - PETUNIA TUMBELINA HELENA</t>
  </si>
  <si>
    <t>PETUNIA TUMBELINA MARIA</t>
  </si>
  <si>
    <t xml:space="preserve"> SUBSTITUTE - PETUNIA TUMBELINA SOPHIA</t>
  </si>
  <si>
    <t>PETUNIA TUMBELINA VICTORIA</t>
  </si>
  <si>
    <t xml:space="preserve"> SUBSTITUTE - PETUNIA TUMBELINA COMPACT VICTORIA IMP </t>
  </si>
  <si>
    <t>PORTULACA APRICOT</t>
  </si>
  <si>
    <t>PORTULACA SEAGLASS / COLORBLAST - ENTIRE SERIES</t>
  </si>
  <si>
    <t>SCAEVOLA SURDIVA BLUE 7068</t>
  </si>
  <si>
    <t xml:space="preserve"> CANCELLED IN EUROPE ONLY, AVAILABLE IN NA AS CLASSIC BLUE 7068</t>
  </si>
  <si>
    <t>SCAEVOLA SURDIVA PINK BLUE 7200</t>
  </si>
  <si>
    <t>TORENIA SUMMERWAVE LARGE VIOLET 168</t>
  </si>
  <si>
    <t xml:space="preserve">VERBENA ESTRELLA DARK ORANGE </t>
  </si>
  <si>
    <t>VERBENA TAPIEN BLUE VIOLET 93</t>
  </si>
  <si>
    <t xml:space="preserve"> CANCELLED IN NORTH AMERICA, AVAILABLE IN EUROPE AS VIOLET 93</t>
  </si>
  <si>
    <t>VERBENA TIARA MICKEY MAGENTA PINK</t>
  </si>
  <si>
    <t xml:space="preserve"> SUBSITUTE - VERBENA TIARA MICKEY RED STRAWBERRY</t>
  </si>
  <si>
    <t>DISCONTINUÉS COHEN - REMOVED VARIETIES FOR  2023-2024</t>
  </si>
  <si>
    <t>REMARQUES  / REMARKS</t>
  </si>
  <si>
    <t xml:space="preserve">VARIÉTÉS DISCONTINUÉS / REMOVED VARIETY </t>
  </si>
  <si>
    <t>Prix  CAD SFZ incluant les royautés / SFZ CAD price royalty 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</si>
</sst>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$&quot;"/>
    <numFmt numFmtId="165" formatCode="#,##0\ [$€-1];[Red]\-#,##0\ [$€-1]"/>
    <numFmt numFmtId="166" formatCode="#,##0.000\ &quot;$&quot;"/>
    <numFmt numFmtId="167" formatCode="dd/mm/yy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2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Arial"/>
      <family val="2"/>
    </font>
    <font>
      <sz val="11"/>
      <color theme="1"/>
      <name val="Calibri"/>
      <family val="2"/>
      <charset val="177"/>
      <scheme val="minor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Calibri"/>
      <family val="1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i/>
      <u/>
      <sz val="11"/>
      <color theme="1"/>
      <name val="Calibri"/>
      <family val="2"/>
      <scheme val="minor"/>
    </font>
    <font>
      <sz val="13"/>
      <name val="Franklin Gothic Book"/>
      <family val="2"/>
    </font>
    <font>
      <sz val="11"/>
      <name val="Franklin Gothic Book"/>
      <family val="2"/>
    </font>
    <font>
      <b/>
      <sz val="13"/>
      <name val="Franklin Gothic Book"/>
      <family val="2"/>
    </font>
    <font>
      <b/>
      <sz val="11"/>
      <color indexed="14"/>
      <name val="Bookman Old Style"/>
      <family val="1"/>
    </font>
    <font>
      <b/>
      <sz val="11"/>
      <name val="Franklin Gothic Book"/>
      <family val="2"/>
    </font>
    <font>
      <sz val="10"/>
      <name val="Franklin Gothic Book"/>
      <family val="2"/>
    </font>
    <font>
      <sz val="11"/>
      <color indexed="30"/>
      <name val="Bookman Old Style"/>
      <family val="1"/>
    </font>
    <font>
      <sz val="11"/>
      <color indexed="17"/>
      <name val="Bookman Old Style"/>
      <family val="1"/>
    </font>
    <font>
      <b/>
      <sz val="11"/>
      <color indexed="40"/>
      <name val="Bookman Old Style"/>
      <family val="1"/>
    </font>
    <font>
      <sz val="13"/>
      <color theme="1" tint="0.249977111117893"/>
      <name val="Franklin Gothic Book"/>
      <family val="2"/>
    </font>
    <font>
      <b/>
      <u/>
      <sz val="14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1"/>
      <scheme val="minor"/>
    </font>
    <font>
      <b/>
      <sz val="20"/>
      <color theme="1"/>
      <name val="Times New Roman"/>
      <family val="1"/>
    </font>
    <font>
      <b/>
      <i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5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5"/>
      <color rgb="FF7030A0"/>
      <name val="Calibri"/>
      <family val="2"/>
      <scheme val="minor"/>
    </font>
    <font>
      <sz val="10"/>
      <color theme="1"/>
      <name val="Calibri"/>
      <family val="2"/>
    </font>
    <font>
      <b/>
      <u/>
      <sz val="15"/>
      <color rgb="FF7030A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8" fillId="0" borderId="0" applyNumberFormat="0" applyFill="0" applyBorder="0" applyAlignment="0" applyProtection="0"/>
    <xf numFmtId="0" fontId="16" fillId="0" borderId="0"/>
    <xf numFmtId="0" fontId="20" fillId="0" borderId="0"/>
  </cellStyleXfs>
  <cellXfs count="27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164" fontId="4" fillId="0" borderId="0" xfId="0" applyNumberFormat="1" applyFont="1" applyFill="1"/>
    <xf numFmtId="164" fontId="4" fillId="0" borderId="0" xfId="0" applyNumberFormat="1" applyFont="1" applyFill="1" applyBorder="1"/>
    <xf numFmtId="164" fontId="12" fillId="2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right"/>
    </xf>
    <xf numFmtId="9" fontId="6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 applyAlignment="1">
      <alignment wrapText="1"/>
    </xf>
    <xf numFmtId="164" fontId="2" fillId="0" borderId="10" xfId="0" applyNumberFormat="1" applyFont="1" applyFill="1" applyBorder="1" applyProtection="1">
      <protection hidden="1"/>
    </xf>
    <xf numFmtId="164" fontId="2" fillId="0" borderId="11" xfId="0" applyNumberFormat="1" applyFont="1" applyFill="1" applyBorder="1" applyProtection="1">
      <protection hidden="1"/>
    </xf>
    <xf numFmtId="164" fontId="17" fillId="0" borderId="1" xfId="0" applyNumberFormat="1" applyFont="1" applyFill="1" applyBorder="1" applyProtection="1">
      <protection hidden="1"/>
    </xf>
    <xf numFmtId="1" fontId="17" fillId="0" borderId="1" xfId="0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Protection="1">
      <protection hidden="1"/>
    </xf>
    <xf numFmtId="0" fontId="0" fillId="0" borderId="1" xfId="0" applyBorder="1" applyAlignment="1">
      <alignment horizontal="center"/>
    </xf>
    <xf numFmtId="0" fontId="16" fillId="0" borderId="0" xfId="4"/>
    <xf numFmtId="0" fontId="16" fillId="0" borderId="0" xfId="4" applyAlignment="1">
      <alignment horizontal="center"/>
    </xf>
    <xf numFmtId="14" fontId="16" fillId="0" borderId="0" xfId="4" applyNumberFormat="1" applyAlignment="1">
      <alignment horizontal="center"/>
    </xf>
    <xf numFmtId="0" fontId="16" fillId="0" borderId="13" xfId="4" applyBorder="1"/>
    <xf numFmtId="0" fontId="16" fillId="0" borderId="14" xfId="4" applyBorder="1" applyAlignment="1">
      <alignment horizontal="center" wrapText="1"/>
    </xf>
    <xf numFmtId="0" fontId="16" fillId="0" borderId="14" xfId="4" applyBorder="1" applyAlignment="1">
      <alignment horizontal="center"/>
    </xf>
    <xf numFmtId="0" fontId="16" fillId="0" borderId="15" xfId="4" applyBorder="1" applyAlignment="1">
      <alignment horizontal="center"/>
    </xf>
    <xf numFmtId="0" fontId="16" fillId="0" borderId="17" xfId="4" applyBorder="1"/>
    <xf numFmtId="165" fontId="16" fillId="0" borderId="18" xfId="4" applyNumberFormat="1" applyBorder="1" applyAlignment="1">
      <alignment horizontal="center"/>
    </xf>
    <xf numFmtId="0" fontId="16" fillId="0" borderId="18" xfId="4" applyBorder="1" applyAlignment="1">
      <alignment horizontal="center"/>
    </xf>
    <xf numFmtId="0" fontId="16" fillId="0" borderId="19" xfId="4" applyBorder="1" applyAlignment="1">
      <alignment horizontal="center"/>
    </xf>
    <xf numFmtId="0" fontId="22" fillId="0" borderId="0" xfId="4" applyFont="1"/>
    <xf numFmtId="0" fontId="16" fillId="0" borderId="21" xfId="4" applyBorder="1"/>
    <xf numFmtId="165" fontId="16" fillId="0" borderId="1" xfId="4" applyNumberFormat="1" applyBorder="1" applyAlignment="1">
      <alignment horizontal="center"/>
    </xf>
    <xf numFmtId="0" fontId="16" fillId="0" borderId="1" xfId="4" applyBorder="1" applyAlignment="1">
      <alignment horizontal="center"/>
    </xf>
    <xf numFmtId="0" fontId="16" fillId="0" borderId="2" xfId="4" applyBorder="1" applyAlignment="1">
      <alignment horizontal="center"/>
    </xf>
    <xf numFmtId="0" fontId="16" fillId="0" borderId="1" xfId="4" applyNumberFormat="1" applyBorder="1" applyAlignment="1">
      <alignment horizontal="center"/>
    </xf>
    <xf numFmtId="0" fontId="16" fillId="0" borderId="24" xfId="4" applyBorder="1"/>
    <xf numFmtId="0" fontId="16" fillId="0" borderId="25" xfId="4" applyNumberFormat="1" applyBorder="1" applyAlignment="1">
      <alignment horizontal="center"/>
    </xf>
    <xf numFmtId="0" fontId="16" fillId="0" borderId="25" xfId="4" applyBorder="1" applyAlignment="1">
      <alignment horizontal="center"/>
    </xf>
    <xf numFmtId="0" fontId="16" fillId="0" borderId="26" xfId="4" applyBorder="1" applyAlignment="1">
      <alignment horizontal="center"/>
    </xf>
    <xf numFmtId="0" fontId="21" fillId="0" borderId="0" xfId="4" applyFont="1"/>
    <xf numFmtId="0" fontId="24" fillId="0" borderId="0" xfId="4" applyFont="1" applyAlignment="1">
      <alignment horizontal="left"/>
    </xf>
    <xf numFmtId="0" fontId="24" fillId="0" borderId="0" xfId="4" applyFont="1"/>
    <xf numFmtId="3" fontId="25" fillId="0" borderId="18" xfId="4" applyNumberFormat="1" applyFont="1" applyBorder="1" applyAlignment="1">
      <alignment horizontal="center"/>
    </xf>
    <xf numFmtId="0" fontId="25" fillId="0" borderId="18" xfId="4" applyFont="1" applyBorder="1" applyAlignment="1">
      <alignment horizontal="center"/>
    </xf>
    <xf numFmtId="3" fontId="25" fillId="0" borderId="1" xfId="4" applyNumberFormat="1" applyFont="1" applyBorder="1" applyAlignment="1">
      <alignment horizontal="center"/>
    </xf>
    <xf numFmtId="0" fontId="25" fillId="0" borderId="1" xfId="4" applyFont="1" applyBorder="1" applyAlignment="1">
      <alignment horizontal="center"/>
    </xf>
    <xf numFmtId="3" fontId="25" fillId="0" borderId="25" xfId="4" applyNumberFormat="1" applyFont="1" applyBorder="1" applyAlignment="1">
      <alignment horizontal="center"/>
    </xf>
    <xf numFmtId="0" fontId="25" fillId="0" borderId="25" xfId="4" applyFont="1" applyBorder="1" applyAlignment="1">
      <alignment horizontal="center"/>
    </xf>
    <xf numFmtId="0" fontId="16" fillId="0" borderId="0" xfId="4" applyBorder="1"/>
    <xf numFmtId="3" fontId="25" fillId="0" borderId="0" xfId="4" applyNumberFormat="1" applyFont="1" applyBorder="1" applyAlignment="1">
      <alignment horizontal="center"/>
    </xf>
    <xf numFmtId="0" fontId="25" fillId="0" borderId="0" xfId="4" applyFont="1" applyBorder="1" applyAlignment="1">
      <alignment horizontal="center"/>
    </xf>
    <xf numFmtId="0" fontId="25" fillId="0" borderId="0" xfId="4" applyFont="1" applyBorder="1" applyAlignment="1"/>
    <xf numFmtId="0" fontId="25" fillId="0" borderId="18" xfId="4" applyFont="1" applyFill="1" applyBorder="1" applyAlignment="1">
      <alignment horizontal="center"/>
    </xf>
    <xf numFmtId="0" fontId="25" fillId="0" borderId="29" xfId="4" applyFont="1" applyBorder="1" applyAlignment="1">
      <alignment horizontal="center"/>
    </xf>
    <xf numFmtId="0" fontId="25" fillId="0" borderId="1" xfId="4" applyFont="1" applyFill="1" applyBorder="1" applyAlignment="1">
      <alignment horizontal="center"/>
    </xf>
    <xf numFmtId="0" fontId="25" fillId="0" borderId="23" xfId="4" applyFont="1" applyBorder="1" applyAlignment="1">
      <alignment horizontal="center"/>
    </xf>
    <xf numFmtId="0" fontId="25" fillId="0" borderId="25" xfId="4" applyFont="1" applyFill="1" applyBorder="1" applyAlignment="1">
      <alignment horizontal="center"/>
    </xf>
    <xf numFmtId="0" fontId="25" fillId="0" borderId="31" xfId="4" applyFont="1" applyBorder="1" applyAlignment="1">
      <alignment horizontal="center"/>
    </xf>
    <xf numFmtId="0" fontId="16" fillId="0" borderId="0" xfId="4" applyBorder="1" applyAlignment="1">
      <alignment horizontal="center"/>
    </xf>
    <xf numFmtId="0" fontId="25" fillId="0" borderId="17" xfId="4" applyFont="1" applyBorder="1" applyAlignment="1">
      <alignment horizontal="center"/>
    </xf>
    <xf numFmtId="0" fontId="25" fillId="0" borderId="21" xfId="4" applyFont="1" applyBorder="1" applyAlignment="1">
      <alignment horizontal="center"/>
    </xf>
    <xf numFmtId="0" fontId="25" fillId="0" borderId="24" xfId="4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8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36" fillId="0" borderId="36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37" fillId="0" borderId="43" xfId="0" applyFont="1" applyFill="1" applyBorder="1" applyAlignment="1">
      <alignment vertical="top"/>
    </xf>
    <xf numFmtId="0" fontId="37" fillId="0" borderId="45" xfId="0" applyFont="1" applyFill="1" applyBorder="1" applyAlignment="1">
      <alignment vertical="top"/>
    </xf>
    <xf numFmtId="0" fontId="37" fillId="0" borderId="44" xfId="0" applyFont="1" applyFill="1" applyBorder="1" applyAlignment="1">
      <alignment vertical="top"/>
    </xf>
    <xf numFmtId="0" fontId="38" fillId="0" borderId="40" xfId="0" applyFont="1" applyFill="1" applyBorder="1"/>
    <xf numFmtId="0" fontId="27" fillId="0" borderId="46" xfId="0" applyFont="1" applyBorder="1" applyAlignment="1">
      <alignment horizontal="left" vertical="center" wrapText="1"/>
    </xf>
    <xf numFmtId="0" fontId="38" fillId="0" borderId="44" xfId="0" applyFont="1" applyFill="1" applyBorder="1" applyAlignment="1">
      <alignment vertical="top"/>
    </xf>
    <xf numFmtId="0" fontId="27" fillId="0" borderId="6" xfId="0" applyFont="1" applyBorder="1" applyAlignment="1">
      <alignment horizontal="left" vertical="center" wrapText="1"/>
    </xf>
    <xf numFmtId="0" fontId="38" fillId="0" borderId="43" xfId="0" applyFont="1" applyFill="1" applyBorder="1" applyAlignment="1">
      <alignment vertical="top"/>
    </xf>
    <xf numFmtId="0" fontId="27" fillId="0" borderId="9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38" fillId="0" borderId="40" xfId="0" applyFont="1" applyFill="1" applyBorder="1" applyAlignment="1">
      <alignment vertical="top"/>
    </xf>
    <xf numFmtId="164" fontId="0" fillId="0" borderId="1" xfId="0" applyNumberFormat="1" applyBorder="1" applyAlignment="1">
      <alignment horizontal="center"/>
    </xf>
    <xf numFmtId="166" fontId="4" fillId="0" borderId="0" xfId="0" applyNumberFormat="1" applyFont="1" applyFill="1"/>
    <xf numFmtId="166" fontId="4" fillId="0" borderId="0" xfId="0" applyNumberFormat="1" applyFont="1" applyFill="1" applyBorder="1"/>
    <xf numFmtId="166" fontId="12" fillId="2" borderId="1" xfId="1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37" fillId="0" borderId="40" xfId="0" applyFont="1" applyFill="1" applyBorder="1" applyAlignment="1">
      <alignment vertical="top"/>
    </xf>
    <xf numFmtId="0" fontId="27" fillId="0" borderId="36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4" fontId="17" fillId="0" borderId="3" xfId="0" applyNumberFormat="1" applyFont="1" applyFill="1" applyBorder="1" applyProtection="1">
      <protection hidden="1"/>
    </xf>
    <xf numFmtId="1" fontId="17" fillId="0" borderId="3" xfId="0" applyNumberFormat="1" applyFont="1" applyFill="1" applyBorder="1" applyAlignment="1" applyProtection="1">
      <alignment horizontal="right"/>
      <protection locked="0"/>
    </xf>
    <xf numFmtId="164" fontId="11" fillId="0" borderId="3" xfId="0" applyNumberFormat="1" applyFont="1" applyBorder="1" applyProtection="1">
      <protection hidden="1"/>
    </xf>
    <xf numFmtId="0" fontId="40" fillId="0" borderId="47" xfId="0" applyFont="1" applyFill="1" applyBorder="1" applyAlignment="1">
      <alignment horizontal="right"/>
    </xf>
    <xf numFmtId="164" fontId="4" fillId="0" borderId="48" xfId="0" applyNumberFormat="1" applyFont="1" applyFill="1" applyBorder="1"/>
    <xf numFmtId="166" fontId="4" fillId="0" borderId="48" xfId="0" applyNumberFormat="1" applyFont="1" applyFill="1" applyBorder="1"/>
    <xf numFmtId="0" fontId="2" fillId="0" borderId="48" xfId="0" applyFont="1" applyFill="1" applyBorder="1"/>
    <xf numFmtId="1" fontId="41" fillId="0" borderId="40" xfId="0" applyNumberFormat="1" applyFont="1" applyFill="1" applyBorder="1" applyAlignment="1">
      <alignment horizontal="right"/>
    </xf>
    <xf numFmtId="164" fontId="41" fillId="0" borderId="40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vertical="center" wrapText="1"/>
    </xf>
    <xf numFmtId="0" fontId="15" fillId="0" borderId="0" xfId="0" applyFont="1" applyFill="1" applyBorder="1"/>
    <xf numFmtId="1" fontId="6" fillId="2" borderId="4" xfId="0" applyNumberFormat="1" applyFont="1" applyFill="1" applyBorder="1" applyAlignment="1">
      <alignment horizontal="center" vertical="center" wrapText="1"/>
    </xf>
    <xf numFmtId="164" fontId="6" fillId="2" borderId="49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Protection="1">
      <protection hidden="1"/>
    </xf>
    <xf numFmtId="1" fontId="17" fillId="0" borderId="4" xfId="0" applyNumberFormat="1" applyFont="1" applyFill="1" applyBorder="1" applyAlignment="1" applyProtection="1">
      <alignment horizontal="right"/>
      <protection locked="0"/>
    </xf>
    <xf numFmtId="164" fontId="11" fillId="0" borderId="4" xfId="0" applyNumberFormat="1" applyFont="1" applyBorder="1" applyProtection="1">
      <protection hidden="1"/>
    </xf>
    <xf numFmtId="0" fontId="9" fillId="2" borderId="55" xfId="0" applyFont="1" applyFill="1" applyBorder="1" applyAlignment="1">
      <alignment horizontal="center" vertical="center"/>
    </xf>
    <xf numFmtId="164" fontId="12" fillId="2" borderId="55" xfId="1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1" fontId="6" fillId="2" borderId="55" xfId="0" applyNumberFormat="1" applyFont="1" applyFill="1" applyBorder="1" applyAlignment="1">
      <alignment horizontal="center" vertical="center" wrapText="1"/>
    </xf>
    <xf numFmtId="164" fontId="6" fillId="2" borderId="55" xfId="0" applyNumberFormat="1" applyFont="1" applyFill="1" applyBorder="1" applyAlignment="1">
      <alignment horizontal="center" vertical="center"/>
    </xf>
    <xf numFmtId="9" fontId="6" fillId="2" borderId="55" xfId="0" applyNumberFormat="1" applyFont="1" applyFill="1" applyBorder="1" applyAlignment="1">
      <alignment horizontal="center" vertical="center" wrapText="1"/>
    </xf>
    <xf numFmtId="0" fontId="27" fillId="0" borderId="56" xfId="0" applyFont="1" applyBorder="1" applyAlignment="1">
      <alignment horizontal="left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27" fillId="0" borderId="56" xfId="0" applyFont="1" applyBorder="1" applyAlignment="1">
      <alignment horizontal="left" vertical="center"/>
    </xf>
    <xf numFmtId="164" fontId="0" fillId="0" borderId="4" xfId="0" applyNumberFormat="1" applyBorder="1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164" fontId="17" fillId="0" borderId="36" xfId="0" applyNumberFormat="1" applyFont="1" applyFill="1" applyBorder="1" applyProtection="1">
      <protection hidden="1"/>
    </xf>
    <xf numFmtId="0" fontId="40" fillId="0" borderId="40" xfId="0" applyFont="1" applyFill="1" applyBorder="1" applyAlignment="1">
      <alignment horizontal="right"/>
    </xf>
    <xf numFmtId="0" fontId="48" fillId="0" borderId="0" xfId="4" applyFont="1"/>
    <xf numFmtId="0" fontId="49" fillId="0" borderId="0" xfId="4" applyFont="1"/>
    <xf numFmtId="0" fontId="48" fillId="0" borderId="0" xfId="4" applyFont="1" applyAlignment="1">
      <alignment horizontal="center"/>
    </xf>
    <xf numFmtId="0" fontId="50" fillId="0" borderId="13" xfId="4" applyFont="1" applyBorder="1"/>
    <xf numFmtId="0" fontId="50" fillId="0" borderId="14" xfId="4" applyFont="1" applyBorder="1"/>
    <xf numFmtId="0" fontId="50" fillId="0" borderId="14" xfId="4" applyFont="1" applyBorder="1" applyAlignment="1">
      <alignment horizontal="center"/>
    </xf>
    <xf numFmtId="0" fontId="50" fillId="0" borderId="16" xfId="4" applyFont="1" applyBorder="1"/>
    <xf numFmtId="0" fontId="50" fillId="0" borderId="0" xfId="4" applyFont="1"/>
    <xf numFmtId="0" fontId="49" fillId="0" borderId="17" xfId="4" applyFont="1" applyBorder="1"/>
    <xf numFmtId="0" fontId="49" fillId="0" borderId="18" xfId="4" applyFont="1" applyBorder="1"/>
    <xf numFmtId="0" fontId="49" fillId="0" borderId="18" xfId="4" applyFont="1" applyBorder="1" applyAlignment="1">
      <alignment horizontal="center"/>
    </xf>
    <xf numFmtId="0" fontId="49" fillId="0" borderId="29" xfId="4" applyFont="1" applyBorder="1"/>
    <xf numFmtId="0" fontId="49" fillId="0" borderId="61" xfId="4" applyFont="1" applyBorder="1"/>
    <xf numFmtId="0" fontId="49" fillId="0" borderId="4" xfId="4" applyFont="1" applyBorder="1"/>
    <xf numFmtId="0" fontId="49" fillId="0" borderId="1" xfId="4" applyFont="1" applyBorder="1" applyAlignment="1">
      <alignment horizontal="center"/>
    </xf>
    <xf numFmtId="0" fontId="49" fillId="0" borderId="62" xfId="4" applyFont="1" applyBorder="1"/>
    <xf numFmtId="0" fontId="49" fillId="0" borderId="21" xfId="4" applyFont="1" applyBorder="1"/>
    <xf numFmtId="0" fontId="49" fillId="0" borderId="1" xfId="4" applyFont="1" applyBorder="1"/>
    <xf numFmtId="0" fontId="49" fillId="0" borderId="23" xfId="4" applyFont="1" applyBorder="1"/>
    <xf numFmtId="0" fontId="49" fillId="0" borderId="4" xfId="4" applyFont="1" applyBorder="1" applyAlignment="1">
      <alignment horizontal="center"/>
    </xf>
    <xf numFmtId="0" fontId="48" fillId="0" borderId="54" xfId="4" applyFont="1" applyBorder="1"/>
    <xf numFmtId="0" fontId="48" fillId="0" borderId="35" xfId="4" applyFont="1" applyBorder="1"/>
    <xf numFmtId="0" fontId="49" fillId="0" borderId="35" xfId="4" applyFont="1" applyBorder="1"/>
    <xf numFmtId="0" fontId="49" fillId="0" borderId="35" xfId="4" applyFont="1" applyBorder="1" applyAlignment="1">
      <alignment horizontal="center"/>
    </xf>
    <xf numFmtId="0" fontId="48" fillId="0" borderId="65" xfId="4" applyFont="1" applyBorder="1"/>
    <xf numFmtId="0" fontId="48" fillId="0" borderId="17" xfId="4" applyFont="1" applyBorder="1"/>
    <xf numFmtId="0" fontId="48" fillId="0" borderId="18" xfId="4" applyFont="1" applyBorder="1"/>
    <xf numFmtId="0" fontId="48" fillId="0" borderId="29" xfId="4" applyFont="1" applyBorder="1"/>
    <xf numFmtId="0" fontId="48" fillId="0" borderId="21" xfId="4" applyFont="1" applyBorder="1"/>
    <xf numFmtId="0" fontId="48" fillId="0" borderId="1" xfId="4" applyFont="1" applyBorder="1"/>
    <xf numFmtId="0" fontId="48" fillId="0" borderId="23" xfId="4" applyFont="1" applyBorder="1"/>
    <xf numFmtId="0" fontId="49" fillId="0" borderId="24" xfId="4" applyFont="1" applyBorder="1"/>
    <xf numFmtId="0" fontId="49" fillId="0" borderId="25" xfId="4" applyFont="1" applyBorder="1"/>
    <xf numFmtId="0" fontId="49" fillId="0" borderId="25" xfId="4" applyFont="1" applyBorder="1" applyAlignment="1">
      <alignment horizontal="center"/>
    </xf>
    <xf numFmtId="0" fontId="49" fillId="0" borderId="31" xfId="4" applyFont="1" applyBorder="1"/>
    <xf numFmtId="0" fontId="50" fillId="0" borderId="14" xfId="4" applyFont="1" applyBorder="1" applyAlignment="1">
      <alignment wrapText="1"/>
    </xf>
    <xf numFmtId="14" fontId="48" fillId="0" borderId="0" xfId="4" applyNumberFormat="1" applyFont="1" applyFill="1" applyAlignment="1">
      <alignment horizontal="left"/>
    </xf>
    <xf numFmtId="0" fontId="52" fillId="0" borderId="0" xfId="4" applyFont="1"/>
    <xf numFmtId="167" fontId="52" fillId="0" borderId="0" xfId="4" applyNumberFormat="1" applyFont="1" applyAlignment="1">
      <alignment horizontal="right"/>
    </xf>
    <xf numFmtId="0" fontId="52" fillId="0" borderId="55" xfId="4" applyFont="1" applyBorder="1" applyAlignment="1">
      <alignment horizontal="center"/>
    </xf>
    <xf numFmtId="0" fontId="52" fillId="0" borderId="17" xfId="4" applyFont="1" applyBorder="1"/>
    <xf numFmtId="0" fontId="52" fillId="0" borderId="29" xfId="4" applyFont="1" applyBorder="1"/>
    <xf numFmtId="0" fontId="52" fillId="0" borderId="21" xfId="4" applyFont="1" applyBorder="1" applyAlignment="1">
      <alignment horizontal="left"/>
    </xf>
    <xf numFmtId="0" fontId="52" fillId="0" borderId="23" xfId="4" applyFont="1" applyBorder="1" applyAlignment="1">
      <alignment horizontal="center"/>
    </xf>
    <xf numFmtId="0" fontId="52" fillId="0" borderId="23" xfId="4" applyFont="1" applyBorder="1" applyAlignment="1">
      <alignment horizontal="left"/>
    </xf>
    <xf numFmtId="0" fontId="52" fillId="0" borderId="62" xfId="4" applyFont="1" applyBorder="1" applyAlignment="1">
      <alignment horizontal="center"/>
    </xf>
    <xf numFmtId="0" fontId="52" fillId="0" borderId="61" xfId="4" applyFont="1" applyBorder="1" applyAlignment="1">
      <alignment horizontal="left"/>
    </xf>
    <xf numFmtId="0" fontId="52" fillId="0" borderId="62" xfId="4" applyFont="1" applyBorder="1" applyAlignment="1">
      <alignment horizontal="left"/>
    </xf>
    <xf numFmtId="0" fontId="55" fillId="0" borderId="61" xfId="4" applyFont="1" applyBorder="1" applyAlignment="1">
      <alignment horizontal="left"/>
    </xf>
    <xf numFmtId="0" fontId="48" fillId="0" borderId="62" xfId="4" applyFont="1" applyBorder="1"/>
    <xf numFmtId="0" fontId="52" fillId="0" borderId="24" xfId="4" applyFont="1" applyBorder="1"/>
    <xf numFmtId="0" fontId="52" fillId="0" borderId="31" xfId="4" applyFont="1" applyBorder="1"/>
    <xf numFmtId="0" fontId="42" fillId="0" borderId="0" xfId="0" applyFont="1" applyFill="1" applyAlignment="1">
      <alignment wrapText="1"/>
    </xf>
    <xf numFmtId="0" fontId="39" fillId="0" borderId="0" xfId="0" applyFont="1" applyAlignment="1">
      <alignment vertical="center" wrapText="1"/>
    </xf>
    <xf numFmtId="0" fontId="45" fillId="0" borderId="0" xfId="0" applyFont="1" applyFill="1" applyAlignment="1">
      <alignment wrapText="1"/>
    </xf>
    <xf numFmtId="0" fontId="41" fillId="2" borderId="0" xfId="0" applyFont="1" applyFill="1" applyBorder="1" applyAlignment="1">
      <alignment horizontal="center" wrapText="1"/>
    </xf>
    <xf numFmtId="9" fontId="6" fillId="0" borderId="43" xfId="0" applyNumberFormat="1" applyFont="1" applyFill="1" applyBorder="1" applyAlignment="1" applyProtection="1">
      <alignment horizontal="center" vertical="center"/>
      <protection locked="0"/>
    </xf>
    <xf numFmtId="9" fontId="6" fillId="0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center"/>
      <protection locked="0"/>
    </xf>
    <xf numFmtId="0" fontId="2" fillId="0" borderId="52" xfId="0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14" fillId="0" borderId="0" xfId="3" applyFont="1" applyFill="1" applyAlignment="1">
      <alignment horizontal="center"/>
    </xf>
    <xf numFmtId="0" fontId="42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37" fillId="0" borderId="43" xfId="0" applyFont="1" applyFill="1" applyBorder="1" applyAlignment="1">
      <alignment vertical="top"/>
    </xf>
    <xf numFmtId="0" fontId="37" fillId="0" borderId="44" xfId="0" applyFont="1" applyFill="1" applyBorder="1" applyAlignment="1">
      <alignment vertical="top"/>
    </xf>
    <xf numFmtId="0" fontId="37" fillId="0" borderId="45" xfId="0" applyFont="1" applyFill="1" applyBorder="1" applyAlignment="1">
      <alignment vertical="top"/>
    </xf>
    <xf numFmtId="0" fontId="38" fillId="0" borderId="43" xfId="0" applyFont="1" applyFill="1" applyBorder="1" applyAlignment="1">
      <alignment vertical="top"/>
    </xf>
    <xf numFmtId="0" fontId="38" fillId="0" borderId="44" xfId="0" applyFont="1" applyFill="1" applyBorder="1" applyAlignment="1">
      <alignment vertical="top"/>
    </xf>
    <xf numFmtId="0" fontId="38" fillId="0" borderId="45" xfId="0" applyFont="1" applyFill="1" applyBorder="1" applyAlignment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left" vertical="top"/>
    </xf>
    <xf numFmtId="0" fontId="38" fillId="0" borderId="45" xfId="0" applyFont="1" applyFill="1" applyBorder="1" applyAlignment="1">
      <alignment horizontal="left" vertical="top"/>
    </xf>
    <xf numFmtId="0" fontId="6" fillId="2" borderId="43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 wrapText="1"/>
    </xf>
    <xf numFmtId="10" fontId="17" fillId="0" borderId="43" xfId="0" applyNumberFormat="1" applyFont="1" applyFill="1" applyBorder="1" applyAlignment="1" applyProtection="1">
      <alignment horizontal="center"/>
      <protection locked="0"/>
    </xf>
    <xf numFmtId="10" fontId="17" fillId="0" borderId="45" xfId="0" applyNumberFormat="1" applyFont="1" applyFill="1" applyBorder="1" applyAlignment="1" applyProtection="1">
      <alignment horizontal="center"/>
      <protection locked="0"/>
    </xf>
    <xf numFmtId="0" fontId="2" fillId="0" borderId="57" xfId="0" applyFont="1" applyFill="1" applyBorder="1" applyAlignment="1" applyProtection="1">
      <alignment horizontal="center"/>
      <protection locked="0"/>
    </xf>
    <xf numFmtId="0" fontId="2" fillId="0" borderId="58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59" xfId="0" applyFont="1" applyFill="1" applyBorder="1" applyAlignment="1" applyProtection="1">
      <alignment horizontal="center"/>
      <protection locked="0"/>
    </xf>
    <xf numFmtId="0" fontId="46" fillId="2" borderId="10" xfId="0" applyFont="1" applyFill="1" applyBorder="1" applyAlignment="1">
      <alignment horizontal="center" vertical="center" wrapText="1"/>
    </xf>
    <xf numFmtId="0" fontId="46" fillId="2" borderId="49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left" vertical="top"/>
    </xf>
    <xf numFmtId="0" fontId="25" fillId="0" borderId="18" xfId="4" applyFont="1" applyBorder="1" applyAlignment="1"/>
    <xf numFmtId="0" fontId="25" fillId="0" borderId="29" xfId="4" applyFont="1" applyBorder="1" applyAlignment="1"/>
    <xf numFmtId="0" fontId="21" fillId="0" borderId="12" xfId="4" applyFont="1" applyBorder="1" applyAlignment="1">
      <alignment horizontal="left" wrapText="1"/>
    </xf>
    <xf numFmtId="0" fontId="16" fillId="0" borderId="14" xfId="4" applyFill="1" applyBorder="1" applyAlignment="1">
      <alignment horizontal="center"/>
    </xf>
    <xf numFmtId="0" fontId="16" fillId="0" borderId="16" xfId="4" applyFill="1" applyBorder="1" applyAlignment="1">
      <alignment horizontal="center"/>
    </xf>
    <xf numFmtId="0" fontId="16" fillId="0" borderId="19" xfId="4" applyBorder="1" applyAlignment="1">
      <alignment horizontal="center"/>
    </xf>
    <xf numFmtId="0" fontId="16" fillId="0" borderId="20" xfId="4" applyBorder="1" applyAlignment="1">
      <alignment horizontal="center"/>
    </xf>
    <xf numFmtId="0" fontId="16" fillId="0" borderId="2" xfId="4" applyBorder="1" applyAlignment="1">
      <alignment horizontal="center"/>
    </xf>
    <xf numFmtId="0" fontId="16" fillId="0" borderId="22" xfId="4" applyBorder="1" applyAlignment="1">
      <alignment horizontal="center"/>
    </xf>
    <xf numFmtId="0" fontId="16" fillId="0" borderId="1" xfId="4" applyBorder="1" applyAlignment="1">
      <alignment horizontal="left" vertical="center" wrapText="1"/>
    </xf>
    <xf numFmtId="0" fontId="16" fillId="0" borderId="23" xfId="4" applyBorder="1" applyAlignment="1">
      <alignment horizontal="left" vertical="center" wrapText="1"/>
    </xf>
    <xf numFmtId="0" fontId="16" fillId="0" borderId="26" xfId="4" applyBorder="1" applyAlignment="1">
      <alignment horizontal="center"/>
    </xf>
    <xf numFmtId="0" fontId="16" fillId="0" borderId="27" xfId="4" applyBorder="1" applyAlignment="1">
      <alignment horizontal="center"/>
    </xf>
    <xf numFmtId="0" fontId="23" fillId="0" borderId="0" xfId="4" applyFont="1" applyFill="1" applyAlignment="1">
      <alignment horizontal="left" wrapText="1"/>
    </xf>
    <xf numFmtId="0" fontId="23" fillId="0" borderId="28" xfId="4" applyFont="1" applyFill="1" applyBorder="1" applyAlignment="1">
      <alignment horizontal="left" wrapText="1"/>
    </xf>
    <xf numFmtId="0" fontId="16" fillId="0" borderId="30" xfId="4" applyBorder="1" applyAlignment="1">
      <alignment horizontal="left" vertical="center"/>
    </xf>
    <xf numFmtId="0" fontId="16" fillId="0" borderId="0" xfId="4" applyAlignment="1">
      <alignment horizontal="left" vertical="center"/>
    </xf>
    <xf numFmtId="0" fontId="16" fillId="0" borderId="32" xfId="4" applyBorder="1" applyAlignment="1">
      <alignment vertical="center" wrapText="1"/>
    </xf>
    <xf numFmtId="0" fontId="16" fillId="0" borderId="33" xfId="4" applyBorder="1" applyAlignment="1">
      <alignment vertical="center" wrapText="1"/>
    </xf>
    <xf numFmtId="0" fontId="16" fillId="0" borderId="34" xfId="4" applyBorder="1" applyAlignment="1">
      <alignment vertical="center" wrapText="1"/>
    </xf>
    <xf numFmtId="0" fontId="47" fillId="0" borderId="0" xfId="4" applyFont="1" applyAlignment="1">
      <alignment horizontal="center" vertical="center"/>
    </xf>
    <xf numFmtId="0" fontId="49" fillId="0" borderId="63" xfId="4" applyFont="1" applyBorder="1" applyAlignment="1">
      <alignment horizontal="left" vertical="center"/>
    </xf>
    <xf numFmtId="0" fontId="49" fillId="0" borderId="64" xfId="4" applyFont="1" applyBorder="1" applyAlignment="1">
      <alignment horizontal="left" vertical="center"/>
    </xf>
    <xf numFmtId="0" fontId="49" fillId="0" borderId="62" xfId="4" applyFont="1" applyBorder="1" applyAlignment="1">
      <alignment horizontal="left" vertical="center"/>
    </xf>
    <xf numFmtId="0" fontId="49" fillId="0" borderId="63" xfId="4" applyFont="1" applyBorder="1" applyAlignment="1">
      <alignment horizontal="left" vertical="center" wrapText="1"/>
    </xf>
    <xf numFmtId="0" fontId="49" fillId="0" borderId="64" xfId="4" applyFont="1" applyBorder="1" applyAlignment="1">
      <alignment horizontal="left" vertical="center" wrapText="1"/>
    </xf>
    <xf numFmtId="0" fontId="49" fillId="0" borderId="62" xfId="4" applyFont="1" applyBorder="1" applyAlignment="1">
      <alignment horizontal="left" vertical="center" wrapText="1"/>
    </xf>
    <xf numFmtId="0" fontId="53" fillId="0" borderId="0" xfId="4" applyFont="1" applyAlignment="1">
      <alignment horizontal="center"/>
    </xf>
  </cellXfs>
  <cellStyles count="6">
    <cellStyle name="Lien hypertexte" xfId="3" builtinId="8"/>
    <cellStyle name="Normal" xfId="0" builtinId="0"/>
    <cellStyle name="Normal 2" xfId="4" xr:uid="{00000000-0005-0000-0000-000002000000}"/>
    <cellStyle name="Normal 3" xfId="2" xr:uid="{00000000-0005-0000-0000-000003000000}"/>
    <cellStyle name="Normal 4" xfId="5" xr:uid="{FFCD34E1-CB87-4B55-9543-CCE18AD7C28E}"/>
    <cellStyle name="Standard_Gat.Gruppe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5" name="AT2DMTWXk_klYM:" descr="Résultats de recherche d'images pour « cohen propagation nursery »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8293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7" name="AT2DMTWXk_klYM:" descr="Résultats de recherche d'images pour « cohen propagation nursery »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58293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169335</xdr:colOff>
      <xdr:row>2</xdr:row>
      <xdr:rowOff>719667</xdr:rowOff>
    </xdr:from>
    <xdr:to>
      <xdr:col>10</xdr:col>
      <xdr:colOff>609602</xdr:colOff>
      <xdr:row>5</xdr:row>
      <xdr:rowOff>267090</xdr:rowOff>
    </xdr:to>
    <xdr:pic>
      <xdr:nvPicPr>
        <xdr:cNvPr id="7" name="Image 6" descr="Résultats de recherche d'images pour « cohen propagation nursery »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8668" y="2472267"/>
          <a:ext cx="1329267" cy="89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1240964</xdr:colOff>
      <xdr:row>68</xdr:row>
      <xdr:rowOff>239484</xdr:rowOff>
    </xdr:from>
    <xdr:ext cx="1082528" cy="437121"/>
    <xdr:pic>
      <xdr:nvPicPr>
        <xdr:cNvPr id="18" name="Picture 1">
          <a:extLst>
            <a:ext uri="{FF2B5EF4-FFF2-40B4-BE49-F238E27FC236}">
              <a16:creationId xmlns:a16="http://schemas.microsoft.com/office/drawing/2014/main" id="{873A1982-C5C5-4B67-BB11-8394EB3AE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4029" y="26063664"/>
          <a:ext cx="1082528" cy="437121"/>
        </a:xfrm>
        <a:prstGeom prst="rect">
          <a:avLst/>
        </a:prstGeom>
      </xdr:spPr>
    </xdr:pic>
    <xdr:clientData/>
  </xdr:oneCellAnchor>
  <xdr:oneCellAnchor>
    <xdr:from>
      <xdr:col>0</xdr:col>
      <xdr:colOff>1600197</xdr:colOff>
      <xdr:row>179</xdr:row>
      <xdr:rowOff>0</xdr:rowOff>
    </xdr:from>
    <xdr:ext cx="1082528" cy="437121"/>
    <xdr:pic>
      <xdr:nvPicPr>
        <xdr:cNvPr id="19" name="Picture 2">
          <a:extLst>
            <a:ext uri="{FF2B5EF4-FFF2-40B4-BE49-F238E27FC236}">
              <a16:creationId xmlns:a16="http://schemas.microsoft.com/office/drawing/2014/main" id="{4B102DA9-43B8-42D4-B20A-27B9E598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197" y="73536266"/>
          <a:ext cx="1082528" cy="437121"/>
        </a:xfrm>
        <a:prstGeom prst="rect">
          <a:avLst/>
        </a:prstGeom>
      </xdr:spPr>
    </xdr:pic>
    <xdr:clientData/>
  </xdr:oneCellAnchor>
  <xdr:oneCellAnchor>
    <xdr:from>
      <xdr:col>2</xdr:col>
      <xdr:colOff>397089</xdr:colOff>
      <xdr:row>21</xdr:row>
      <xdr:rowOff>18503</xdr:rowOff>
    </xdr:from>
    <xdr:ext cx="1082528" cy="437121"/>
    <xdr:pic>
      <xdr:nvPicPr>
        <xdr:cNvPr id="20" name="Picture 58">
          <a:extLst>
            <a:ext uri="{FF2B5EF4-FFF2-40B4-BE49-F238E27FC236}">
              <a16:creationId xmlns:a16="http://schemas.microsoft.com/office/drawing/2014/main" id="{EF2CCE4F-403E-495F-B544-5A5EB6AC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489" y="8493636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1861458</xdr:colOff>
      <xdr:row>43</xdr:row>
      <xdr:rowOff>424541</xdr:rowOff>
    </xdr:from>
    <xdr:ext cx="1082528" cy="437121"/>
    <xdr:pic>
      <xdr:nvPicPr>
        <xdr:cNvPr id="21" name="Picture 4590">
          <a:extLst>
            <a:ext uri="{FF2B5EF4-FFF2-40B4-BE49-F238E27FC236}">
              <a16:creationId xmlns:a16="http://schemas.microsoft.com/office/drawing/2014/main" id="{DCDEC23E-86D8-40D0-90D9-2E7D5A852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53" y="15256871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1883224</xdr:colOff>
      <xdr:row>51</xdr:row>
      <xdr:rowOff>272141</xdr:rowOff>
    </xdr:from>
    <xdr:ext cx="1082528" cy="437121"/>
    <xdr:pic>
      <xdr:nvPicPr>
        <xdr:cNvPr id="22" name="Picture 4591">
          <a:extLst>
            <a:ext uri="{FF2B5EF4-FFF2-40B4-BE49-F238E27FC236}">
              <a16:creationId xmlns:a16="http://schemas.microsoft.com/office/drawing/2014/main" id="{C3EF6093-7284-4D79-8DD1-4D4A8743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4034" y="19466921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1861457</xdr:colOff>
      <xdr:row>82</xdr:row>
      <xdr:rowOff>228599</xdr:rowOff>
    </xdr:from>
    <xdr:ext cx="1082528" cy="437121"/>
    <xdr:pic>
      <xdr:nvPicPr>
        <xdr:cNvPr id="23" name="Picture 4592">
          <a:extLst>
            <a:ext uri="{FF2B5EF4-FFF2-40B4-BE49-F238E27FC236}">
              <a16:creationId xmlns:a16="http://schemas.microsoft.com/office/drawing/2014/main" id="{FF229455-EA29-4666-AEE5-6E710CCC5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52" y="32070674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1861453</xdr:colOff>
      <xdr:row>87</xdr:row>
      <xdr:rowOff>54428</xdr:rowOff>
    </xdr:from>
    <xdr:ext cx="1082528" cy="437121"/>
    <xdr:pic>
      <xdr:nvPicPr>
        <xdr:cNvPr id="24" name="Picture 4722">
          <a:extLst>
            <a:ext uri="{FF2B5EF4-FFF2-40B4-BE49-F238E27FC236}">
              <a16:creationId xmlns:a16="http://schemas.microsoft.com/office/drawing/2014/main" id="{2DC220B3-86F2-43CB-87C7-48A23ED0D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48" y="33414788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1861450</xdr:colOff>
      <xdr:row>90</xdr:row>
      <xdr:rowOff>185059</xdr:rowOff>
    </xdr:from>
    <xdr:ext cx="1082528" cy="437121"/>
    <xdr:pic>
      <xdr:nvPicPr>
        <xdr:cNvPr id="25" name="Picture 4723">
          <a:extLst>
            <a:ext uri="{FF2B5EF4-FFF2-40B4-BE49-F238E27FC236}">
              <a16:creationId xmlns:a16="http://schemas.microsoft.com/office/drawing/2014/main" id="{36F84590-577B-456C-99E3-160057E9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45" y="34425529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1828803</xdr:colOff>
      <xdr:row>216</xdr:row>
      <xdr:rowOff>315685</xdr:rowOff>
    </xdr:from>
    <xdr:ext cx="1082528" cy="437121"/>
    <xdr:pic>
      <xdr:nvPicPr>
        <xdr:cNvPr id="26" name="Picture 5000">
          <a:extLst>
            <a:ext uri="{FF2B5EF4-FFF2-40B4-BE49-F238E27FC236}">
              <a16:creationId xmlns:a16="http://schemas.microsoft.com/office/drawing/2014/main" id="{9052E933-C4BC-43EC-877E-F74F5679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803" y="96453415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1861458</xdr:colOff>
      <xdr:row>224</xdr:row>
      <xdr:rowOff>283028</xdr:rowOff>
    </xdr:from>
    <xdr:ext cx="1082528" cy="437121"/>
    <xdr:pic>
      <xdr:nvPicPr>
        <xdr:cNvPr id="27" name="Picture 5012">
          <a:extLst>
            <a:ext uri="{FF2B5EF4-FFF2-40B4-BE49-F238E27FC236}">
              <a16:creationId xmlns:a16="http://schemas.microsoft.com/office/drawing/2014/main" id="{99875878-F84C-4163-B2FE-D8685E0F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53" y="99051563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1861460</xdr:colOff>
      <xdr:row>263</xdr:row>
      <xdr:rowOff>217713</xdr:rowOff>
    </xdr:from>
    <xdr:ext cx="1082528" cy="437121"/>
    <xdr:pic>
      <xdr:nvPicPr>
        <xdr:cNvPr id="28" name="Picture 5141">
          <a:extLst>
            <a:ext uri="{FF2B5EF4-FFF2-40B4-BE49-F238E27FC236}">
              <a16:creationId xmlns:a16="http://schemas.microsoft.com/office/drawing/2014/main" id="{CEBCCF5F-C71E-467D-ADA1-D7EFF9B8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55" y="111744033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1872342</xdr:colOff>
      <xdr:row>265</xdr:row>
      <xdr:rowOff>228601</xdr:rowOff>
    </xdr:from>
    <xdr:ext cx="1082528" cy="437121"/>
    <xdr:pic>
      <xdr:nvPicPr>
        <xdr:cNvPr id="29" name="Picture 5142">
          <a:extLst>
            <a:ext uri="{FF2B5EF4-FFF2-40B4-BE49-F238E27FC236}">
              <a16:creationId xmlns:a16="http://schemas.microsoft.com/office/drawing/2014/main" id="{A08210A4-B7E3-49ED-8383-4C7687CF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1247" y="112366426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1861455</xdr:colOff>
      <xdr:row>272</xdr:row>
      <xdr:rowOff>228598</xdr:rowOff>
    </xdr:from>
    <xdr:ext cx="1082528" cy="437121"/>
    <xdr:pic>
      <xdr:nvPicPr>
        <xdr:cNvPr id="30" name="Picture 19">
          <a:extLst>
            <a:ext uri="{FF2B5EF4-FFF2-40B4-BE49-F238E27FC236}">
              <a16:creationId xmlns:a16="http://schemas.microsoft.com/office/drawing/2014/main" id="{95A366F1-4381-43F0-AB41-EF268CC1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50" y="114500023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1861454</xdr:colOff>
      <xdr:row>274</xdr:row>
      <xdr:rowOff>217716</xdr:rowOff>
    </xdr:from>
    <xdr:ext cx="1082528" cy="437121"/>
    <xdr:pic>
      <xdr:nvPicPr>
        <xdr:cNvPr id="31" name="Picture 32">
          <a:extLst>
            <a:ext uri="{FF2B5EF4-FFF2-40B4-BE49-F238E27FC236}">
              <a16:creationId xmlns:a16="http://schemas.microsoft.com/office/drawing/2014/main" id="{9E4C6876-8B24-4B76-B338-F50860DF5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6549" y="115096836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1828795</xdr:colOff>
      <xdr:row>289</xdr:row>
      <xdr:rowOff>181431</xdr:rowOff>
    </xdr:from>
    <xdr:ext cx="1082528" cy="437121"/>
    <xdr:pic>
      <xdr:nvPicPr>
        <xdr:cNvPr id="35" name="Picture 709">
          <a:extLst>
            <a:ext uri="{FF2B5EF4-FFF2-40B4-BE49-F238E27FC236}">
              <a16:creationId xmlns:a16="http://schemas.microsoft.com/office/drawing/2014/main" id="{CBB73D7C-7A45-4B72-9385-2829D02A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4928" y="85711698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1839685</xdr:colOff>
      <xdr:row>310</xdr:row>
      <xdr:rowOff>272141</xdr:rowOff>
    </xdr:from>
    <xdr:ext cx="1082528" cy="437121"/>
    <xdr:pic>
      <xdr:nvPicPr>
        <xdr:cNvPr id="37" name="Picture 5331">
          <a:extLst>
            <a:ext uri="{FF2B5EF4-FFF2-40B4-BE49-F238E27FC236}">
              <a16:creationId xmlns:a16="http://schemas.microsoft.com/office/drawing/2014/main" id="{0FAB946D-57F9-4471-B644-712D22AC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8590" y="140986871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1817915</xdr:colOff>
      <xdr:row>323</xdr:row>
      <xdr:rowOff>250374</xdr:rowOff>
    </xdr:from>
    <xdr:ext cx="1082528" cy="437121"/>
    <xdr:pic>
      <xdr:nvPicPr>
        <xdr:cNvPr id="38" name="Picture 5629">
          <a:extLst>
            <a:ext uri="{FF2B5EF4-FFF2-40B4-BE49-F238E27FC236}">
              <a16:creationId xmlns:a16="http://schemas.microsoft.com/office/drawing/2014/main" id="{E74F7916-FE06-45BF-BE30-D8982C5A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3010" y="145169439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1828798</xdr:colOff>
      <xdr:row>318</xdr:row>
      <xdr:rowOff>250372</xdr:rowOff>
    </xdr:from>
    <xdr:ext cx="1082528" cy="437121"/>
    <xdr:pic>
      <xdr:nvPicPr>
        <xdr:cNvPr id="39" name="Picture 5630">
          <a:extLst>
            <a:ext uri="{FF2B5EF4-FFF2-40B4-BE49-F238E27FC236}">
              <a16:creationId xmlns:a16="http://schemas.microsoft.com/office/drawing/2014/main" id="{8E44AFDF-9B6B-4794-9CA8-0DF285C3F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798" y="143550187"/>
          <a:ext cx="1082528" cy="437121"/>
        </a:xfrm>
        <a:prstGeom prst="rect">
          <a:avLst/>
        </a:prstGeom>
      </xdr:spPr>
    </xdr:pic>
    <xdr:clientData/>
  </xdr:oneCellAnchor>
  <xdr:oneCellAnchor>
    <xdr:from>
      <xdr:col>2</xdr:col>
      <xdr:colOff>293914</xdr:colOff>
      <xdr:row>376</xdr:row>
      <xdr:rowOff>228599</xdr:rowOff>
    </xdr:from>
    <xdr:ext cx="1082528" cy="437121"/>
    <xdr:pic>
      <xdr:nvPicPr>
        <xdr:cNvPr id="42" name="Picture 1048">
          <a:extLst>
            <a:ext uri="{FF2B5EF4-FFF2-40B4-BE49-F238E27FC236}">
              <a16:creationId xmlns:a16="http://schemas.microsoft.com/office/drawing/2014/main" id="{057DBF44-E0FB-4940-9903-0BC21ADDE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8884" y="167125649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1872344</xdr:colOff>
      <xdr:row>380</xdr:row>
      <xdr:rowOff>381000</xdr:rowOff>
    </xdr:from>
    <xdr:ext cx="1082528" cy="437121"/>
    <xdr:pic>
      <xdr:nvPicPr>
        <xdr:cNvPr id="43" name="Picture 1049">
          <a:extLst>
            <a:ext uri="{FF2B5EF4-FFF2-40B4-BE49-F238E27FC236}">
              <a16:creationId xmlns:a16="http://schemas.microsoft.com/office/drawing/2014/main" id="{45E72BC2-74F6-415F-8331-581801BE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1249" y="168802050"/>
          <a:ext cx="1082528" cy="437121"/>
        </a:xfrm>
        <a:prstGeom prst="rect">
          <a:avLst/>
        </a:prstGeom>
      </xdr:spPr>
    </xdr:pic>
    <xdr:clientData/>
  </xdr:oneCellAnchor>
  <xdr:oneCellAnchor>
    <xdr:from>
      <xdr:col>1</xdr:col>
      <xdr:colOff>1850566</xdr:colOff>
      <xdr:row>239</xdr:row>
      <xdr:rowOff>272140</xdr:rowOff>
    </xdr:from>
    <xdr:ext cx="1082528" cy="437121"/>
    <xdr:pic>
      <xdr:nvPicPr>
        <xdr:cNvPr id="44" name="Picture 3">
          <a:extLst>
            <a:ext uri="{FF2B5EF4-FFF2-40B4-BE49-F238E27FC236}">
              <a16:creationId xmlns:a16="http://schemas.microsoft.com/office/drawing/2014/main" id="{0C8780F0-7E30-4C79-A65B-160810F9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3756" y="103896520"/>
          <a:ext cx="1082528" cy="437121"/>
        </a:xfrm>
        <a:prstGeom prst="rect">
          <a:avLst/>
        </a:prstGeom>
      </xdr:spPr>
    </xdr:pic>
    <xdr:clientData/>
  </xdr:oneCellAnchor>
  <xdr:twoCellAnchor editAs="oneCell">
    <xdr:from>
      <xdr:col>0</xdr:col>
      <xdr:colOff>677332</xdr:colOff>
      <xdr:row>0</xdr:row>
      <xdr:rowOff>47516</xdr:rowOff>
    </xdr:from>
    <xdr:to>
      <xdr:col>0</xdr:col>
      <xdr:colOff>2590799</xdr:colOff>
      <xdr:row>2</xdr:row>
      <xdr:rowOff>914400</xdr:rowOff>
    </xdr:to>
    <xdr:pic>
      <xdr:nvPicPr>
        <xdr:cNvPr id="32" name="Image 3">
          <a:extLst>
            <a:ext uri="{FF2B5EF4-FFF2-40B4-BE49-F238E27FC236}">
              <a16:creationId xmlns:a16="http://schemas.microsoft.com/office/drawing/2014/main" id="{D466D489-D898-49FF-ADE8-13F9C440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32" y="47516"/>
          <a:ext cx="1913467" cy="2255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2" name="AT2DMTWXk_klYM:" descr="Résultats de recherche d'images pour « cohen propagation nursery »">
          <a:extLst>
            <a:ext uri="{FF2B5EF4-FFF2-40B4-BE49-F238E27FC236}">
              <a16:creationId xmlns:a16="http://schemas.microsoft.com/office/drawing/2014/main" id="{82CBEDD6-DA07-46A2-B5B9-0DA8F98F4D24}"/>
            </a:ext>
          </a:extLst>
        </xdr:cNvPr>
        <xdr:cNvSpPr>
          <a:spLocks noChangeAspect="1" noChangeArrowheads="1"/>
        </xdr:cNvSpPr>
      </xdr:nvSpPr>
      <xdr:spPr bwMode="auto">
        <a:xfrm>
          <a:off x="9197340" y="281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1</xdr:row>
      <xdr:rowOff>304800</xdr:rowOff>
    </xdr:to>
    <xdr:sp macro="" textlink="">
      <xdr:nvSpPr>
        <xdr:cNvPr id="3" name="AT2DMTWXk_klYM:" descr="Résultats de recherche d'images pour « cohen propagation nursery »">
          <a:extLst>
            <a:ext uri="{FF2B5EF4-FFF2-40B4-BE49-F238E27FC236}">
              <a16:creationId xmlns:a16="http://schemas.microsoft.com/office/drawing/2014/main" id="{D14EC36D-36D8-489F-B622-C71E9C52DD4B}"/>
            </a:ext>
          </a:extLst>
        </xdr:cNvPr>
        <xdr:cNvSpPr>
          <a:spLocks noChangeAspect="1" noChangeArrowheads="1"/>
        </xdr:cNvSpPr>
      </xdr:nvSpPr>
      <xdr:spPr bwMode="auto">
        <a:xfrm>
          <a:off x="9197340" y="281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173567</xdr:colOff>
      <xdr:row>3</xdr:row>
      <xdr:rowOff>670535</xdr:rowOff>
    </xdr:from>
    <xdr:to>
      <xdr:col>12</xdr:col>
      <xdr:colOff>76200</xdr:colOff>
      <xdr:row>6</xdr:row>
      <xdr:rowOff>414868</xdr:rowOff>
    </xdr:to>
    <xdr:pic>
      <xdr:nvPicPr>
        <xdr:cNvPr id="4" name="Image 3" descr="Résultats de recherche d'images pour « cohen propagation nursery »">
          <a:extLst>
            <a:ext uri="{FF2B5EF4-FFF2-40B4-BE49-F238E27FC236}">
              <a16:creationId xmlns:a16="http://schemas.microsoft.com/office/drawing/2014/main" id="{49808BDF-BC75-4CD2-96D2-9F8C2B08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1767" y="2143735"/>
          <a:ext cx="1426633" cy="1090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397089</xdr:colOff>
      <xdr:row>22</xdr:row>
      <xdr:rowOff>18503</xdr:rowOff>
    </xdr:from>
    <xdr:ext cx="1082528" cy="437121"/>
    <xdr:pic>
      <xdr:nvPicPr>
        <xdr:cNvPr id="8" name="Picture 58">
          <a:extLst>
            <a:ext uri="{FF2B5EF4-FFF2-40B4-BE49-F238E27FC236}">
              <a16:creationId xmlns:a16="http://schemas.microsoft.com/office/drawing/2014/main" id="{2344604F-C097-4513-804E-F6760DC41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6469" y="8469083"/>
          <a:ext cx="1082528" cy="437121"/>
        </a:xfrm>
        <a:prstGeom prst="rect">
          <a:avLst/>
        </a:prstGeom>
      </xdr:spPr>
    </xdr:pic>
    <xdr:clientData/>
  </xdr:oneCellAnchor>
  <xdr:twoCellAnchor editAs="oneCell">
    <xdr:from>
      <xdr:col>0</xdr:col>
      <xdr:colOff>237066</xdr:colOff>
      <xdr:row>0</xdr:row>
      <xdr:rowOff>160866</xdr:rowOff>
    </xdr:from>
    <xdr:to>
      <xdr:col>0</xdr:col>
      <xdr:colOff>2083099</xdr:colOff>
      <xdr:row>3</xdr:row>
      <xdr:rowOff>863599</xdr:rowOff>
    </xdr:to>
    <xdr:pic>
      <xdr:nvPicPr>
        <xdr:cNvPr id="7" name="Image 3">
          <a:extLst>
            <a:ext uri="{FF2B5EF4-FFF2-40B4-BE49-F238E27FC236}">
              <a16:creationId xmlns:a16="http://schemas.microsoft.com/office/drawing/2014/main" id="{EDC8ABB5-94C7-4CE3-B7FD-0265D9CF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66" y="160866"/>
          <a:ext cx="1846033" cy="2175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641223</xdr:colOff>
      <xdr:row>1</xdr:row>
      <xdr:rowOff>168402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E25FBA-2891-4930-8917-00596D0D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3128" cy="591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0</xdr:col>
      <xdr:colOff>659130</xdr:colOff>
      <xdr:row>2</xdr:row>
      <xdr:rowOff>136102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B5951-D8BF-4CEA-B3F2-255DA24C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5240"/>
          <a:ext cx="640080" cy="583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zyromski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4"/>
  <sheetViews>
    <sheetView tabSelected="1" zoomScale="90" zoomScaleNormal="90" zoomScaleSheetLayoutView="70" workbookViewId="0">
      <selection activeCell="B7" sqref="B7:C8"/>
    </sheetView>
  </sheetViews>
  <sheetFormatPr baseColWidth="10" defaultColWidth="9.21875" defaultRowHeight="13.2" x14ac:dyDescent="0.25"/>
  <cols>
    <col min="1" max="1" width="55.109375" style="2" customWidth="1"/>
    <col min="2" max="2" width="39.21875" style="2" customWidth="1"/>
    <col min="3" max="3" width="29.77734375" style="2" customWidth="1"/>
    <col min="4" max="4" width="10" style="5" hidden="1" customWidth="1"/>
    <col min="5" max="5" width="10" style="114" hidden="1" customWidth="1"/>
    <col min="6" max="6" width="10" style="5" hidden="1" customWidth="1"/>
    <col min="7" max="7" width="22.77734375" style="1" customWidth="1"/>
    <col min="8" max="8" width="10.5546875" style="10" customWidth="1"/>
    <col min="9" max="9" width="11.5546875" style="8" bestFit="1" customWidth="1"/>
    <col min="10" max="10" width="13" style="1" customWidth="1"/>
    <col min="11" max="233" width="9.21875" style="1"/>
    <col min="234" max="234" width="12.5546875" style="1" bestFit="1" customWidth="1"/>
    <col min="235" max="237" width="4.77734375" style="1" customWidth="1"/>
    <col min="238" max="238" width="10.77734375" style="1" customWidth="1"/>
    <col min="239" max="239" width="10.77734375" style="1" bestFit="1" customWidth="1"/>
    <col min="240" max="240" width="33.21875" style="1" bestFit="1" customWidth="1"/>
    <col min="241" max="241" width="11.77734375" style="1" customWidth="1"/>
    <col min="242" max="242" width="32.5546875" style="1" customWidth="1"/>
    <col min="243" max="243" width="5.21875" style="1" customWidth="1"/>
    <col min="244" max="244" width="6" style="1" customWidth="1"/>
    <col min="245" max="245" width="8" style="1" customWidth="1"/>
    <col min="246" max="246" width="8.21875" style="1" customWidth="1"/>
    <col min="247" max="247" width="5.5546875" style="1" customWidth="1"/>
    <col min="248" max="248" width="7.5546875" style="1" customWidth="1"/>
    <col min="249" max="249" width="8.21875" style="1" customWidth="1"/>
    <col min="250" max="250" width="7.44140625" style="1" bestFit="1" customWidth="1"/>
    <col min="251" max="251" width="10" style="1" customWidth="1"/>
    <col min="252" max="252" width="3.5546875" style="1" customWidth="1"/>
    <col min="253" max="253" width="4" style="1" customWidth="1"/>
    <col min="254" max="489" width="9.21875" style="1"/>
    <col min="490" max="490" width="12.5546875" style="1" bestFit="1" customWidth="1"/>
    <col min="491" max="493" width="4.77734375" style="1" customWidth="1"/>
    <col min="494" max="494" width="10.77734375" style="1" customWidth="1"/>
    <col min="495" max="495" width="10.77734375" style="1" bestFit="1" customWidth="1"/>
    <col min="496" max="496" width="33.21875" style="1" bestFit="1" customWidth="1"/>
    <col min="497" max="497" width="11.77734375" style="1" customWidth="1"/>
    <col min="498" max="498" width="32.5546875" style="1" customWidth="1"/>
    <col min="499" max="499" width="5.21875" style="1" customWidth="1"/>
    <col min="500" max="500" width="6" style="1" customWidth="1"/>
    <col min="501" max="501" width="8" style="1" customWidth="1"/>
    <col min="502" max="502" width="8.21875" style="1" customWidth="1"/>
    <col min="503" max="503" width="5.5546875" style="1" customWidth="1"/>
    <col min="504" max="504" width="7.5546875" style="1" customWidth="1"/>
    <col min="505" max="505" width="8.21875" style="1" customWidth="1"/>
    <col min="506" max="506" width="7.44140625" style="1" bestFit="1" customWidth="1"/>
    <col min="507" max="507" width="10" style="1" customWidth="1"/>
    <col min="508" max="508" width="3.5546875" style="1" customWidth="1"/>
    <col min="509" max="509" width="4" style="1" customWidth="1"/>
    <col min="510" max="745" width="9.21875" style="1"/>
    <col min="746" max="746" width="12.5546875" style="1" bestFit="1" customWidth="1"/>
    <col min="747" max="749" width="4.77734375" style="1" customWidth="1"/>
    <col min="750" max="750" width="10.77734375" style="1" customWidth="1"/>
    <col min="751" max="751" width="10.77734375" style="1" bestFit="1" customWidth="1"/>
    <col min="752" max="752" width="33.21875" style="1" bestFit="1" customWidth="1"/>
    <col min="753" max="753" width="11.77734375" style="1" customWidth="1"/>
    <col min="754" max="754" width="32.5546875" style="1" customWidth="1"/>
    <col min="755" max="755" width="5.21875" style="1" customWidth="1"/>
    <col min="756" max="756" width="6" style="1" customWidth="1"/>
    <col min="757" max="757" width="8" style="1" customWidth="1"/>
    <col min="758" max="758" width="8.21875" style="1" customWidth="1"/>
    <col min="759" max="759" width="5.5546875" style="1" customWidth="1"/>
    <col min="760" max="760" width="7.5546875" style="1" customWidth="1"/>
    <col min="761" max="761" width="8.21875" style="1" customWidth="1"/>
    <col min="762" max="762" width="7.44140625" style="1" bestFit="1" customWidth="1"/>
    <col min="763" max="763" width="10" style="1" customWidth="1"/>
    <col min="764" max="764" width="3.5546875" style="1" customWidth="1"/>
    <col min="765" max="765" width="4" style="1" customWidth="1"/>
    <col min="766" max="1001" width="9.21875" style="1"/>
    <col min="1002" max="1002" width="12.5546875" style="1" bestFit="1" customWidth="1"/>
    <col min="1003" max="1005" width="4.77734375" style="1" customWidth="1"/>
    <col min="1006" max="1006" width="10.77734375" style="1" customWidth="1"/>
    <col min="1007" max="1007" width="10.77734375" style="1" bestFit="1" customWidth="1"/>
    <col min="1008" max="1008" width="33.21875" style="1" bestFit="1" customWidth="1"/>
    <col min="1009" max="1009" width="11.77734375" style="1" customWidth="1"/>
    <col min="1010" max="1010" width="32.5546875" style="1" customWidth="1"/>
    <col min="1011" max="1011" width="5.21875" style="1" customWidth="1"/>
    <col min="1012" max="1012" width="6" style="1" customWidth="1"/>
    <col min="1013" max="1013" width="8" style="1" customWidth="1"/>
    <col min="1014" max="1014" width="8.21875" style="1" customWidth="1"/>
    <col min="1015" max="1015" width="5.5546875" style="1" customWidth="1"/>
    <col min="1016" max="1016" width="7.5546875" style="1" customWidth="1"/>
    <col min="1017" max="1017" width="8.21875" style="1" customWidth="1"/>
    <col min="1018" max="1018" width="7.44140625" style="1" bestFit="1" customWidth="1"/>
    <col min="1019" max="1019" width="10" style="1" customWidth="1"/>
    <col min="1020" max="1020" width="3.5546875" style="1" customWidth="1"/>
    <col min="1021" max="1021" width="4" style="1" customWidth="1"/>
    <col min="1022" max="1257" width="9.21875" style="1"/>
    <col min="1258" max="1258" width="12.5546875" style="1" bestFit="1" customWidth="1"/>
    <col min="1259" max="1261" width="4.77734375" style="1" customWidth="1"/>
    <col min="1262" max="1262" width="10.77734375" style="1" customWidth="1"/>
    <col min="1263" max="1263" width="10.77734375" style="1" bestFit="1" customWidth="1"/>
    <col min="1264" max="1264" width="33.21875" style="1" bestFit="1" customWidth="1"/>
    <col min="1265" max="1265" width="11.77734375" style="1" customWidth="1"/>
    <col min="1266" max="1266" width="32.5546875" style="1" customWidth="1"/>
    <col min="1267" max="1267" width="5.21875" style="1" customWidth="1"/>
    <col min="1268" max="1268" width="6" style="1" customWidth="1"/>
    <col min="1269" max="1269" width="8" style="1" customWidth="1"/>
    <col min="1270" max="1270" width="8.21875" style="1" customWidth="1"/>
    <col min="1271" max="1271" width="5.5546875" style="1" customWidth="1"/>
    <col min="1272" max="1272" width="7.5546875" style="1" customWidth="1"/>
    <col min="1273" max="1273" width="8.21875" style="1" customWidth="1"/>
    <col min="1274" max="1274" width="7.44140625" style="1" bestFit="1" customWidth="1"/>
    <col min="1275" max="1275" width="10" style="1" customWidth="1"/>
    <col min="1276" max="1276" width="3.5546875" style="1" customWidth="1"/>
    <col min="1277" max="1277" width="4" style="1" customWidth="1"/>
    <col min="1278" max="1513" width="9.21875" style="1"/>
    <col min="1514" max="1514" width="12.5546875" style="1" bestFit="1" customWidth="1"/>
    <col min="1515" max="1517" width="4.77734375" style="1" customWidth="1"/>
    <col min="1518" max="1518" width="10.77734375" style="1" customWidth="1"/>
    <col min="1519" max="1519" width="10.77734375" style="1" bestFit="1" customWidth="1"/>
    <col min="1520" max="1520" width="33.21875" style="1" bestFit="1" customWidth="1"/>
    <col min="1521" max="1521" width="11.77734375" style="1" customWidth="1"/>
    <col min="1522" max="1522" width="32.5546875" style="1" customWidth="1"/>
    <col min="1523" max="1523" width="5.21875" style="1" customWidth="1"/>
    <col min="1524" max="1524" width="6" style="1" customWidth="1"/>
    <col min="1525" max="1525" width="8" style="1" customWidth="1"/>
    <col min="1526" max="1526" width="8.21875" style="1" customWidth="1"/>
    <col min="1527" max="1527" width="5.5546875" style="1" customWidth="1"/>
    <col min="1528" max="1528" width="7.5546875" style="1" customWidth="1"/>
    <col min="1529" max="1529" width="8.21875" style="1" customWidth="1"/>
    <col min="1530" max="1530" width="7.44140625" style="1" bestFit="1" customWidth="1"/>
    <col min="1531" max="1531" width="10" style="1" customWidth="1"/>
    <col min="1532" max="1532" width="3.5546875" style="1" customWidth="1"/>
    <col min="1533" max="1533" width="4" style="1" customWidth="1"/>
    <col min="1534" max="1769" width="9.21875" style="1"/>
    <col min="1770" max="1770" width="12.5546875" style="1" bestFit="1" customWidth="1"/>
    <col min="1771" max="1773" width="4.77734375" style="1" customWidth="1"/>
    <col min="1774" max="1774" width="10.77734375" style="1" customWidth="1"/>
    <col min="1775" max="1775" width="10.77734375" style="1" bestFit="1" customWidth="1"/>
    <col min="1776" max="1776" width="33.21875" style="1" bestFit="1" customWidth="1"/>
    <col min="1777" max="1777" width="11.77734375" style="1" customWidth="1"/>
    <col min="1778" max="1778" width="32.5546875" style="1" customWidth="1"/>
    <col min="1779" max="1779" width="5.21875" style="1" customWidth="1"/>
    <col min="1780" max="1780" width="6" style="1" customWidth="1"/>
    <col min="1781" max="1781" width="8" style="1" customWidth="1"/>
    <col min="1782" max="1782" width="8.21875" style="1" customWidth="1"/>
    <col min="1783" max="1783" width="5.5546875" style="1" customWidth="1"/>
    <col min="1784" max="1784" width="7.5546875" style="1" customWidth="1"/>
    <col min="1785" max="1785" width="8.21875" style="1" customWidth="1"/>
    <col min="1786" max="1786" width="7.44140625" style="1" bestFit="1" customWidth="1"/>
    <col min="1787" max="1787" width="10" style="1" customWidth="1"/>
    <col min="1788" max="1788" width="3.5546875" style="1" customWidth="1"/>
    <col min="1789" max="1789" width="4" style="1" customWidth="1"/>
    <col min="1790" max="2025" width="9.21875" style="1"/>
    <col min="2026" max="2026" width="12.5546875" style="1" bestFit="1" customWidth="1"/>
    <col min="2027" max="2029" width="4.77734375" style="1" customWidth="1"/>
    <col min="2030" max="2030" width="10.77734375" style="1" customWidth="1"/>
    <col min="2031" max="2031" width="10.77734375" style="1" bestFit="1" customWidth="1"/>
    <col min="2032" max="2032" width="33.21875" style="1" bestFit="1" customWidth="1"/>
    <col min="2033" max="2033" width="11.77734375" style="1" customWidth="1"/>
    <col min="2034" max="2034" width="32.5546875" style="1" customWidth="1"/>
    <col min="2035" max="2035" width="5.21875" style="1" customWidth="1"/>
    <col min="2036" max="2036" width="6" style="1" customWidth="1"/>
    <col min="2037" max="2037" width="8" style="1" customWidth="1"/>
    <col min="2038" max="2038" width="8.21875" style="1" customWidth="1"/>
    <col min="2039" max="2039" width="5.5546875" style="1" customWidth="1"/>
    <col min="2040" max="2040" width="7.5546875" style="1" customWidth="1"/>
    <col min="2041" max="2041" width="8.21875" style="1" customWidth="1"/>
    <col min="2042" max="2042" width="7.44140625" style="1" bestFit="1" customWidth="1"/>
    <col min="2043" max="2043" width="10" style="1" customWidth="1"/>
    <col min="2044" max="2044" width="3.5546875" style="1" customWidth="1"/>
    <col min="2045" max="2045" width="4" style="1" customWidth="1"/>
    <col min="2046" max="2281" width="9.21875" style="1"/>
    <col min="2282" max="2282" width="12.5546875" style="1" bestFit="1" customWidth="1"/>
    <col min="2283" max="2285" width="4.77734375" style="1" customWidth="1"/>
    <col min="2286" max="2286" width="10.77734375" style="1" customWidth="1"/>
    <col min="2287" max="2287" width="10.77734375" style="1" bestFit="1" customWidth="1"/>
    <col min="2288" max="2288" width="33.21875" style="1" bestFit="1" customWidth="1"/>
    <col min="2289" max="2289" width="11.77734375" style="1" customWidth="1"/>
    <col min="2290" max="2290" width="32.5546875" style="1" customWidth="1"/>
    <col min="2291" max="2291" width="5.21875" style="1" customWidth="1"/>
    <col min="2292" max="2292" width="6" style="1" customWidth="1"/>
    <col min="2293" max="2293" width="8" style="1" customWidth="1"/>
    <col min="2294" max="2294" width="8.21875" style="1" customWidth="1"/>
    <col min="2295" max="2295" width="5.5546875" style="1" customWidth="1"/>
    <col min="2296" max="2296" width="7.5546875" style="1" customWidth="1"/>
    <col min="2297" max="2297" width="8.21875" style="1" customWidth="1"/>
    <col min="2298" max="2298" width="7.44140625" style="1" bestFit="1" customWidth="1"/>
    <col min="2299" max="2299" width="10" style="1" customWidth="1"/>
    <col min="2300" max="2300" width="3.5546875" style="1" customWidth="1"/>
    <col min="2301" max="2301" width="4" style="1" customWidth="1"/>
    <col min="2302" max="2537" width="9.21875" style="1"/>
    <col min="2538" max="2538" width="12.5546875" style="1" bestFit="1" customWidth="1"/>
    <col min="2539" max="2541" width="4.77734375" style="1" customWidth="1"/>
    <col min="2542" max="2542" width="10.77734375" style="1" customWidth="1"/>
    <col min="2543" max="2543" width="10.77734375" style="1" bestFit="1" customWidth="1"/>
    <col min="2544" max="2544" width="33.21875" style="1" bestFit="1" customWidth="1"/>
    <col min="2545" max="2545" width="11.77734375" style="1" customWidth="1"/>
    <col min="2546" max="2546" width="32.5546875" style="1" customWidth="1"/>
    <col min="2547" max="2547" width="5.21875" style="1" customWidth="1"/>
    <col min="2548" max="2548" width="6" style="1" customWidth="1"/>
    <col min="2549" max="2549" width="8" style="1" customWidth="1"/>
    <col min="2550" max="2550" width="8.21875" style="1" customWidth="1"/>
    <col min="2551" max="2551" width="5.5546875" style="1" customWidth="1"/>
    <col min="2552" max="2552" width="7.5546875" style="1" customWidth="1"/>
    <col min="2553" max="2553" width="8.21875" style="1" customWidth="1"/>
    <col min="2554" max="2554" width="7.44140625" style="1" bestFit="1" customWidth="1"/>
    <col min="2555" max="2555" width="10" style="1" customWidth="1"/>
    <col min="2556" max="2556" width="3.5546875" style="1" customWidth="1"/>
    <col min="2557" max="2557" width="4" style="1" customWidth="1"/>
    <col min="2558" max="2793" width="9.21875" style="1"/>
    <col min="2794" max="2794" width="12.5546875" style="1" bestFit="1" customWidth="1"/>
    <col min="2795" max="2797" width="4.77734375" style="1" customWidth="1"/>
    <col min="2798" max="2798" width="10.77734375" style="1" customWidth="1"/>
    <col min="2799" max="2799" width="10.77734375" style="1" bestFit="1" customWidth="1"/>
    <col min="2800" max="2800" width="33.21875" style="1" bestFit="1" customWidth="1"/>
    <col min="2801" max="2801" width="11.77734375" style="1" customWidth="1"/>
    <col min="2802" max="2802" width="32.5546875" style="1" customWidth="1"/>
    <col min="2803" max="2803" width="5.21875" style="1" customWidth="1"/>
    <col min="2804" max="2804" width="6" style="1" customWidth="1"/>
    <col min="2805" max="2805" width="8" style="1" customWidth="1"/>
    <col min="2806" max="2806" width="8.21875" style="1" customWidth="1"/>
    <col min="2807" max="2807" width="5.5546875" style="1" customWidth="1"/>
    <col min="2808" max="2808" width="7.5546875" style="1" customWidth="1"/>
    <col min="2809" max="2809" width="8.21875" style="1" customWidth="1"/>
    <col min="2810" max="2810" width="7.44140625" style="1" bestFit="1" customWidth="1"/>
    <col min="2811" max="2811" width="10" style="1" customWidth="1"/>
    <col min="2812" max="2812" width="3.5546875" style="1" customWidth="1"/>
    <col min="2813" max="2813" width="4" style="1" customWidth="1"/>
    <col min="2814" max="3049" width="9.21875" style="1"/>
    <col min="3050" max="3050" width="12.5546875" style="1" bestFit="1" customWidth="1"/>
    <col min="3051" max="3053" width="4.77734375" style="1" customWidth="1"/>
    <col min="3054" max="3054" width="10.77734375" style="1" customWidth="1"/>
    <col min="3055" max="3055" width="10.77734375" style="1" bestFit="1" customWidth="1"/>
    <col min="3056" max="3056" width="33.21875" style="1" bestFit="1" customWidth="1"/>
    <col min="3057" max="3057" width="11.77734375" style="1" customWidth="1"/>
    <col min="3058" max="3058" width="32.5546875" style="1" customWidth="1"/>
    <col min="3059" max="3059" width="5.21875" style="1" customWidth="1"/>
    <col min="3060" max="3060" width="6" style="1" customWidth="1"/>
    <col min="3061" max="3061" width="8" style="1" customWidth="1"/>
    <col min="3062" max="3062" width="8.21875" style="1" customWidth="1"/>
    <col min="3063" max="3063" width="5.5546875" style="1" customWidth="1"/>
    <col min="3064" max="3064" width="7.5546875" style="1" customWidth="1"/>
    <col min="3065" max="3065" width="8.21875" style="1" customWidth="1"/>
    <col min="3066" max="3066" width="7.44140625" style="1" bestFit="1" customWidth="1"/>
    <col min="3067" max="3067" width="10" style="1" customWidth="1"/>
    <col min="3068" max="3068" width="3.5546875" style="1" customWidth="1"/>
    <col min="3069" max="3069" width="4" style="1" customWidth="1"/>
    <col min="3070" max="3305" width="9.21875" style="1"/>
    <col min="3306" max="3306" width="12.5546875" style="1" bestFit="1" customWidth="1"/>
    <col min="3307" max="3309" width="4.77734375" style="1" customWidth="1"/>
    <col min="3310" max="3310" width="10.77734375" style="1" customWidth="1"/>
    <col min="3311" max="3311" width="10.77734375" style="1" bestFit="1" customWidth="1"/>
    <col min="3312" max="3312" width="33.21875" style="1" bestFit="1" customWidth="1"/>
    <col min="3313" max="3313" width="11.77734375" style="1" customWidth="1"/>
    <col min="3314" max="3314" width="32.5546875" style="1" customWidth="1"/>
    <col min="3315" max="3315" width="5.21875" style="1" customWidth="1"/>
    <col min="3316" max="3316" width="6" style="1" customWidth="1"/>
    <col min="3317" max="3317" width="8" style="1" customWidth="1"/>
    <col min="3318" max="3318" width="8.21875" style="1" customWidth="1"/>
    <col min="3319" max="3319" width="5.5546875" style="1" customWidth="1"/>
    <col min="3320" max="3320" width="7.5546875" style="1" customWidth="1"/>
    <col min="3321" max="3321" width="8.21875" style="1" customWidth="1"/>
    <col min="3322" max="3322" width="7.44140625" style="1" bestFit="1" customWidth="1"/>
    <col min="3323" max="3323" width="10" style="1" customWidth="1"/>
    <col min="3324" max="3324" width="3.5546875" style="1" customWidth="1"/>
    <col min="3325" max="3325" width="4" style="1" customWidth="1"/>
    <col min="3326" max="3561" width="9.21875" style="1"/>
    <col min="3562" max="3562" width="12.5546875" style="1" bestFit="1" customWidth="1"/>
    <col min="3563" max="3565" width="4.77734375" style="1" customWidth="1"/>
    <col min="3566" max="3566" width="10.77734375" style="1" customWidth="1"/>
    <col min="3567" max="3567" width="10.77734375" style="1" bestFit="1" customWidth="1"/>
    <col min="3568" max="3568" width="33.21875" style="1" bestFit="1" customWidth="1"/>
    <col min="3569" max="3569" width="11.77734375" style="1" customWidth="1"/>
    <col min="3570" max="3570" width="32.5546875" style="1" customWidth="1"/>
    <col min="3571" max="3571" width="5.21875" style="1" customWidth="1"/>
    <col min="3572" max="3572" width="6" style="1" customWidth="1"/>
    <col min="3573" max="3573" width="8" style="1" customWidth="1"/>
    <col min="3574" max="3574" width="8.21875" style="1" customWidth="1"/>
    <col min="3575" max="3575" width="5.5546875" style="1" customWidth="1"/>
    <col min="3576" max="3576" width="7.5546875" style="1" customWidth="1"/>
    <col min="3577" max="3577" width="8.21875" style="1" customWidth="1"/>
    <col min="3578" max="3578" width="7.44140625" style="1" bestFit="1" customWidth="1"/>
    <col min="3579" max="3579" width="10" style="1" customWidth="1"/>
    <col min="3580" max="3580" width="3.5546875" style="1" customWidth="1"/>
    <col min="3581" max="3581" width="4" style="1" customWidth="1"/>
    <col min="3582" max="3817" width="9.21875" style="1"/>
    <col min="3818" max="3818" width="12.5546875" style="1" bestFit="1" customWidth="1"/>
    <col min="3819" max="3821" width="4.77734375" style="1" customWidth="1"/>
    <col min="3822" max="3822" width="10.77734375" style="1" customWidth="1"/>
    <col min="3823" max="3823" width="10.77734375" style="1" bestFit="1" customWidth="1"/>
    <col min="3824" max="3824" width="33.21875" style="1" bestFit="1" customWidth="1"/>
    <col min="3825" max="3825" width="11.77734375" style="1" customWidth="1"/>
    <col min="3826" max="3826" width="32.5546875" style="1" customWidth="1"/>
    <col min="3827" max="3827" width="5.21875" style="1" customWidth="1"/>
    <col min="3828" max="3828" width="6" style="1" customWidth="1"/>
    <col min="3829" max="3829" width="8" style="1" customWidth="1"/>
    <col min="3830" max="3830" width="8.21875" style="1" customWidth="1"/>
    <col min="3831" max="3831" width="5.5546875" style="1" customWidth="1"/>
    <col min="3832" max="3832" width="7.5546875" style="1" customWidth="1"/>
    <col min="3833" max="3833" width="8.21875" style="1" customWidth="1"/>
    <col min="3834" max="3834" width="7.44140625" style="1" bestFit="1" customWidth="1"/>
    <col min="3835" max="3835" width="10" style="1" customWidth="1"/>
    <col min="3836" max="3836" width="3.5546875" style="1" customWidth="1"/>
    <col min="3837" max="3837" width="4" style="1" customWidth="1"/>
    <col min="3838" max="4073" width="9.21875" style="1"/>
    <col min="4074" max="4074" width="12.5546875" style="1" bestFit="1" customWidth="1"/>
    <col min="4075" max="4077" width="4.77734375" style="1" customWidth="1"/>
    <col min="4078" max="4078" width="10.77734375" style="1" customWidth="1"/>
    <col min="4079" max="4079" width="10.77734375" style="1" bestFit="1" customWidth="1"/>
    <col min="4080" max="4080" width="33.21875" style="1" bestFit="1" customWidth="1"/>
    <col min="4081" max="4081" width="11.77734375" style="1" customWidth="1"/>
    <col min="4082" max="4082" width="32.5546875" style="1" customWidth="1"/>
    <col min="4083" max="4083" width="5.21875" style="1" customWidth="1"/>
    <col min="4084" max="4084" width="6" style="1" customWidth="1"/>
    <col min="4085" max="4085" width="8" style="1" customWidth="1"/>
    <col min="4086" max="4086" width="8.21875" style="1" customWidth="1"/>
    <col min="4087" max="4087" width="5.5546875" style="1" customWidth="1"/>
    <col min="4088" max="4088" width="7.5546875" style="1" customWidth="1"/>
    <col min="4089" max="4089" width="8.21875" style="1" customWidth="1"/>
    <col min="4090" max="4090" width="7.44140625" style="1" bestFit="1" customWidth="1"/>
    <col min="4091" max="4091" width="10" style="1" customWidth="1"/>
    <col min="4092" max="4092" width="3.5546875" style="1" customWidth="1"/>
    <col min="4093" max="4093" width="4" style="1" customWidth="1"/>
    <col min="4094" max="4329" width="9.21875" style="1"/>
    <col min="4330" max="4330" width="12.5546875" style="1" bestFit="1" customWidth="1"/>
    <col min="4331" max="4333" width="4.77734375" style="1" customWidth="1"/>
    <col min="4334" max="4334" width="10.77734375" style="1" customWidth="1"/>
    <col min="4335" max="4335" width="10.77734375" style="1" bestFit="1" customWidth="1"/>
    <col min="4336" max="4336" width="33.21875" style="1" bestFit="1" customWidth="1"/>
    <col min="4337" max="4337" width="11.77734375" style="1" customWidth="1"/>
    <col min="4338" max="4338" width="32.5546875" style="1" customWidth="1"/>
    <col min="4339" max="4339" width="5.21875" style="1" customWidth="1"/>
    <col min="4340" max="4340" width="6" style="1" customWidth="1"/>
    <col min="4341" max="4341" width="8" style="1" customWidth="1"/>
    <col min="4342" max="4342" width="8.21875" style="1" customWidth="1"/>
    <col min="4343" max="4343" width="5.5546875" style="1" customWidth="1"/>
    <col min="4344" max="4344" width="7.5546875" style="1" customWidth="1"/>
    <col min="4345" max="4345" width="8.21875" style="1" customWidth="1"/>
    <col min="4346" max="4346" width="7.44140625" style="1" bestFit="1" customWidth="1"/>
    <col min="4347" max="4347" width="10" style="1" customWidth="1"/>
    <col min="4348" max="4348" width="3.5546875" style="1" customWidth="1"/>
    <col min="4349" max="4349" width="4" style="1" customWidth="1"/>
    <col min="4350" max="4585" width="9.21875" style="1"/>
    <col min="4586" max="4586" width="12.5546875" style="1" bestFit="1" customWidth="1"/>
    <col min="4587" max="4589" width="4.77734375" style="1" customWidth="1"/>
    <col min="4590" max="4590" width="10.77734375" style="1" customWidth="1"/>
    <col min="4591" max="4591" width="10.77734375" style="1" bestFit="1" customWidth="1"/>
    <col min="4592" max="4592" width="33.21875" style="1" bestFit="1" customWidth="1"/>
    <col min="4593" max="4593" width="11.77734375" style="1" customWidth="1"/>
    <col min="4594" max="4594" width="32.5546875" style="1" customWidth="1"/>
    <col min="4595" max="4595" width="5.21875" style="1" customWidth="1"/>
    <col min="4596" max="4596" width="6" style="1" customWidth="1"/>
    <col min="4597" max="4597" width="8" style="1" customWidth="1"/>
    <col min="4598" max="4598" width="8.21875" style="1" customWidth="1"/>
    <col min="4599" max="4599" width="5.5546875" style="1" customWidth="1"/>
    <col min="4600" max="4600" width="7.5546875" style="1" customWidth="1"/>
    <col min="4601" max="4601" width="8.21875" style="1" customWidth="1"/>
    <col min="4602" max="4602" width="7.44140625" style="1" bestFit="1" customWidth="1"/>
    <col min="4603" max="4603" width="10" style="1" customWidth="1"/>
    <col min="4604" max="4604" width="3.5546875" style="1" customWidth="1"/>
    <col min="4605" max="4605" width="4" style="1" customWidth="1"/>
    <col min="4606" max="4841" width="9.21875" style="1"/>
    <col min="4842" max="4842" width="12.5546875" style="1" bestFit="1" customWidth="1"/>
    <col min="4843" max="4845" width="4.77734375" style="1" customWidth="1"/>
    <col min="4846" max="4846" width="10.77734375" style="1" customWidth="1"/>
    <col min="4847" max="4847" width="10.77734375" style="1" bestFit="1" customWidth="1"/>
    <col min="4848" max="4848" width="33.21875" style="1" bestFit="1" customWidth="1"/>
    <col min="4849" max="4849" width="11.77734375" style="1" customWidth="1"/>
    <col min="4850" max="4850" width="32.5546875" style="1" customWidth="1"/>
    <col min="4851" max="4851" width="5.21875" style="1" customWidth="1"/>
    <col min="4852" max="4852" width="6" style="1" customWidth="1"/>
    <col min="4853" max="4853" width="8" style="1" customWidth="1"/>
    <col min="4854" max="4854" width="8.21875" style="1" customWidth="1"/>
    <col min="4855" max="4855" width="5.5546875" style="1" customWidth="1"/>
    <col min="4856" max="4856" width="7.5546875" style="1" customWidth="1"/>
    <col min="4857" max="4857" width="8.21875" style="1" customWidth="1"/>
    <col min="4858" max="4858" width="7.44140625" style="1" bestFit="1" customWidth="1"/>
    <col min="4859" max="4859" width="10" style="1" customWidth="1"/>
    <col min="4860" max="4860" width="3.5546875" style="1" customWidth="1"/>
    <col min="4861" max="4861" width="4" style="1" customWidth="1"/>
    <col min="4862" max="5097" width="9.21875" style="1"/>
    <col min="5098" max="5098" width="12.5546875" style="1" bestFit="1" customWidth="1"/>
    <col min="5099" max="5101" width="4.77734375" style="1" customWidth="1"/>
    <col min="5102" max="5102" width="10.77734375" style="1" customWidth="1"/>
    <col min="5103" max="5103" width="10.77734375" style="1" bestFit="1" customWidth="1"/>
    <col min="5104" max="5104" width="33.21875" style="1" bestFit="1" customWidth="1"/>
    <col min="5105" max="5105" width="11.77734375" style="1" customWidth="1"/>
    <col min="5106" max="5106" width="32.5546875" style="1" customWidth="1"/>
    <col min="5107" max="5107" width="5.21875" style="1" customWidth="1"/>
    <col min="5108" max="5108" width="6" style="1" customWidth="1"/>
    <col min="5109" max="5109" width="8" style="1" customWidth="1"/>
    <col min="5110" max="5110" width="8.21875" style="1" customWidth="1"/>
    <col min="5111" max="5111" width="5.5546875" style="1" customWidth="1"/>
    <col min="5112" max="5112" width="7.5546875" style="1" customWidth="1"/>
    <col min="5113" max="5113" width="8.21875" style="1" customWidth="1"/>
    <col min="5114" max="5114" width="7.44140625" style="1" bestFit="1" customWidth="1"/>
    <col min="5115" max="5115" width="10" style="1" customWidth="1"/>
    <col min="5116" max="5116" width="3.5546875" style="1" customWidth="1"/>
    <col min="5117" max="5117" width="4" style="1" customWidth="1"/>
    <col min="5118" max="5353" width="9.21875" style="1"/>
    <col min="5354" max="5354" width="12.5546875" style="1" bestFit="1" customWidth="1"/>
    <col min="5355" max="5357" width="4.77734375" style="1" customWidth="1"/>
    <col min="5358" max="5358" width="10.77734375" style="1" customWidth="1"/>
    <col min="5359" max="5359" width="10.77734375" style="1" bestFit="1" customWidth="1"/>
    <col min="5360" max="5360" width="33.21875" style="1" bestFit="1" customWidth="1"/>
    <col min="5361" max="5361" width="11.77734375" style="1" customWidth="1"/>
    <col min="5362" max="5362" width="32.5546875" style="1" customWidth="1"/>
    <col min="5363" max="5363" width="5.21875" style="1" customWidth="1"/>
    <col min="5364" max="5364" width="6" style="1" customWidth="1"/>
    <col min="5365" max="5365" width="8" style="1" customWidth="1"/>
    <col min="5366" max="5366" width="8.21875" style="1" customWidth="1"/>
    <col min="5367" max="5367" width="5.5546875" style="1" customWidth="1"/>
    <col min="5368" max="5368" width="7.5546875" style="1" customWidth="1"/>
    <col min="5369" max="5369" width="8.21875" style="1" customWidth="1"/>
    <col min="5370" max="5370" width="7.44140625" style="1" bestFit="1" customWidth="1"/>
    <col min="5371" max="5371" width="10" style="1" customWidth="1"/>
    <col min="5372" max="5372" width="3.5546875" style="1" customWidth="1"/>
    <col min="5373" max="5373" width="4" style="1" customWidth="1"/>
    <col min="5374" max="5609" width="9.21875" style="1"/>
    <col min="5610" max="5610" width="12.5546875" style="1" bestFit="1" customWidth="1"/>
    <col min="5611" max="5613" width="4.77734375" style="1" customWidth="1"/>
    <col min="5614" max="5614" width="10.77734375" style="1" customWidth="1"/>
    <col min="5615" max="5615" width="10.77734375" style="1" bestFit="1" customWidth="1"/>
    <col min="5616" max="5616" width="33.21875" style="1" bestFit="1" customWidth="1"/>
    <col min="5617" max="5617" width="11.77734375" style="1" customWidth="1"/>
    <col min="5618" max="5618" width="32.5546875" style="1" customWidth="1"/>
    <col min="5619" max="5619" width="5.21875" style="1" customWidth="1"/>
    <col min="5620" max="5620" width="6" style="1" customWidth="1"/>
    <col min="5621" max="5621" width="8" style="1" customWidth="1"/>
    <col min="5622" max="5622" width="8.21875" style="1" customWidth="1"/>
    <col min="5623" max="5623" width="5.5546875" style="1" customWidth="1"/>
    <col min="5624" max="5624" width="7.5546875" style="1" customWidth="1"/>
    <col min="5625" max="5625" width="8.21875" style="1" customWidth="1"/>
    <col min="5626" max="5626" width="7.44140625" style="1" bestFit="1" customWidth="1"/>
    <col min="5627" max="5627" width="10" style="1" customWidth="1"/>
    <col min="5628" max="5628" width="3.5546875" style="1" customWidth="1"/>
    <col min="5629" max="5629" width="4" style="1" customWidth="1"/>
    <col min="5630" max="5865" width="9.21875" style="1"/>
    <col min="5866" max="5866" width="12.5546875" style="1" bestFit="1" customWidth="1"/>
    <col min="5867" max="5869" width="4.77734375" style="1" customWidth="1"/>
    <col min="5870" max="5870" width="10.77734375" style="1" customWidth="1"/>
    <col min="5871" max="5871" width="10.77734375" style="1" bestFit="1" customWidth="1"/>
    <col min="5872" max="5872" width="33.21875" style="1" bestFit="1" customWidth="1"/>
    <col min="5873" max="5873" width="11.77734375" style="1" customWidth="1"/>
    <col min="5874" max="5874" width="32.5546875" style="1" customWidth="1"/>
    <col min="5875" max="5875" width="5.21875" style="1" customWidth="1"/>
    <col min="5876" max="5876" width="6" style="1" customWidth="1"/>
    <col min="5877" max="5877" width="8" style="1" customWidth="1"/>
    <col min="5878" max="5878" width="8.21875" style="1" customWidth="1"/>
    <col min="5879" max="5879" width="5.5546875" style="1" customWidth="1"/>
    <col min="5880" max="5880" width="7.5546875" style="1" customWidth="1"/>
    <col min="5881" max="5881" width="8.21875" style="1" customWidth="1"/>
    <col min="5882" max="5882" width="7.44140625" style="1" bestFit="1" customWidth="1"/>
    <col min="5883" max="5883" width="10" style="1" customWidth="1"/>
    <col min="5884" max="5884" width="3.5546875" style="1" customWidth="1"/>
    <col min="5885" max="5885" width="4" style="1" customWidth="1"/>
    <col min="5886" max="6121" width="9.21875" style="1"/>
    <col min="6122" max="6122" width="12.5546875" style="1" bestFit="1" customWidth="1"/>
    <col min="6123" max="6125" width="4.77734375" style="1" customWidth="1"/>
    <col min="6126" max="6126" width="10.77734375" style="1" customWidth="1"/>
    <col min="6127" max="6127" width="10.77734375" style="1" bestFit="1" customWidth="1"/>
    <col min="6128" max="6128" width="33.21875" style="1" bestFit="1" customWidth="1"/>
    <col min="6129" max="6129" width="11.77734375" style="1" customWidth="1"/>
    <col min="6130" max="6130" width="32.5546875" style="1" customWidth="1"/>
    <col min="6131" max="6131" width="5.21875" style="1" customWidth="1"/>
    <col min="6132" max="6132" width="6" style="1" customWidth="1"/>
    <col min="6133" max="6133" width="8" style="1" customWidth="1"/>
    <col min="6134" max="6134" width="8.21875" style="1" customWidth="1"/>
    <col min="6135" max="6135" width="5.5546875" style="1" customWidth="1"/>
    <col min="6136" max="6136" width="7.5546875" style="1" customWidth="1"/>
    <col min="6137" max="6137" width="8.21875" style="1" customWidth="1"/>
    <col min="6138" max="6138" width="7.44140625" style="1" bestFit="1" customWidth="1"/>
    <col min="6139" max="6139" width="10" style="1" customWidth="1"/>
    <col min="6140" max="6140" width="3.5546875" style="1" customWidth="1"/>
    <col min="6141" max="6141" width="4" style="1" customWidth="1"/>
    <col min="6142" max="6377" width="9.21875" style="1"/>
    <col min="6378" max="6378" width="12.5546875" style="1" bestFit="1" customWidth="1"/>
    <col min="6379" max="6381" width="4.77734375" style="1" customWidth="1"/>
    <col min="6382" max="6382" width="10.77734375" style="1" customWidth="1"/>
    <col min="6383" max="6383" width="10.77734375" style="1" bestFit="1" customWidth="1"/>
    <col min="6384" max="6384" width="33.21875" style="1" bestFit="1" customWidth="1"/>
    <col min="6385" max="6385" width="11.77734375" style="1" customWidth="1"/>
    <col min="6386" max="6386" width="32.5546875" style="1" customWidth="1"/>
    <col min="6387" max="6387" width="5.21875" style="1" customWidth="1"/>
    <col min="6388" max="6388" width="6" style="1" customWidth="1"/>
    <col min="6389" max="6389" width="8" style="1" customWidth="1"/>
    <col min="6390" max="6390" width="8.21875" style="1" customWidth="1"/>
    <col min="6391" max="6391" width="5.5546875" style="1" customWidth="1"/>
    <col min="6392" max="6392" width="7.5546875" style="1" customWidth="1"/>
    <col min="6393" max="6393" width="8.21875" style="1" customWidth="1"/>
    <col min="6394" max="6394" width="7.44140625" style="1" bestFit="1" customWidth="1"/>
    <col min="6395" max="6395" width="10" style="1" customWidth="1"/>
    <col min="6396" max="6396" width="3.5546875" style="1" customWidth="1"/>
    <col min="6397" max="6397" width="4" style="1" customWidth="1"/>
    <col min="6398" max="6633" width="9.21875" style="1"/>
    <col min="6634" max="6634" width="12.5546875" style="1" bestFit="1" customWidth="1"/>
    <col min="6635" max="6637" width="4.77734375" style="1" customWidth="1"/>
    <col min="6638" max="6638" width="10.77734375" style="1" customWidth="1"/>
    <col min="6639" max="6639" width="10.77734375" style="1" bestFit="1" customWidth="1"/>
    <col min="6640" max="6640" width="33.21875" style="1" bestFit="1" customWidth="1"/>
    <col min="6641" max="6641" width="11.77734375" style="1" customWidth="1"/>
    <col min="6642" max="6642" width="32.5546875" style="1" customWidth="1"/>
    <col min="6643" max="6643" width="5.21875" style="1" customWidth="1"/>
    <col min="6644" max="6644" width="6" style="1" customWidth="1"/>
    <col min="6645" max="6645" width="8" style="1" customWidth="1"/>
    <col min="6646" max="6646" width="8.21875" style="1" customWidth="1"/>
    <col min="6647" max="6647" width="5.5546875" style="1" customWidth="1"/>
    <col min="6648" max="6648" width="7.5546875" style="1" customWidth="1"/>
    <col min="6649" max="6649" width="8.21875" style="1" customWidth="1"/>
    <col min="6650" max="6650" width="7.44140625" style="1" bestFit="1" customWidth="1"/>
    <col min="6651" max="6651" width="10" style="1" customWidth="1"/>
    <col min="6652" max="6652" width="3.5546875" style="1" customWidth="1"/>
    <col min="6653" max="6653" width="4" style="1" customWidth="1"/>
    <col min="6654" max="6889" width="9.21875" style="1"/>
    <col min="6890" max="6890" width="12.5546875" style="1" bestFit="1" customWidth="1"/>
    <col min="6891" max="6893" width="4.77734375" style="1" customWidth="1"/>
    <col min="6894" max="6894" width="10.77734375" style="1" customWidth="1"/>
    <col min="6895" max="6895" width="10.77734375" style="1" bestFit="1" customWidth="1"/>
    <col min="6896" max="6896" width="33.21875" style="1" bestFit="1" customWidth="1"/>
    <col min="6897" max="6897" width="11.77734375" style="1" customWidth="1"/>
    <col min="6898" max="6898" width="32.5546875" style="1" customWidth="1"/>
    <col min="6899" max="6899" width="5.21875" style="1" customWidth="1"/>
    <col min="6900" max="6900" width="6" style="1" customWidth="1"/>
    <col min="6901" max="6901" width="8" style="1" customWidth="1"/>
    <col min="6902" max="6902" width="8.21875" style="1" customWidth="1"/>
    <col min="6903" max="6903" width="5.5546875" style="1" customWidth="1"/>
    <col min="6904" max="6904" width="7.5546875" style="1" customWidth="1"/>
    <col min="6905" max="6905" width="8.21875" style="1" customWidth="1"/>
    <col min="6906" max="6906" width="7.44140625" style="1" bestFit="1" customWidth="1"/>
    <col min="6907" max="6907" width="10" style="1" customWidth="1"/>
    <col min="6908" max="6908" width="3.5546875" style="1" customWidth="1"/>
    <col min="6909" max="6909" width="4" style="1" customWidth="1"/>
    <col min="6910" max="7145" width="9.21875" style="1"/>
    <col min="7146" max="7146" width="12.5546875" style="1" bestFit="1" customWidth="1"/>
    <col min="7147" max="7149" width="4.77734375" style="1" customWidth="1"/>
    <col min="7150" max="7150" width="10.77734375" style="1" customWidth="1"/>
    <col min="7151" max="7151" width="10.77734375" style="1" bestFit="1" customWidth="1"/>
    <col min="7152" max="7152" width="33.21875" style="1" bestFit="1" customWidth="1"/>
    <col min="7153" max="7153" width="11.77734375" style="1" customWidth="1"/>
    <col min="7154" max="7154" width="32.5546875" style="1" customWidth="1"/>
    <col min="7155" max="7155" width="5.21875" style="1" customWidth="1"/>
    <col min="7156" max="7156" width="6" style="1" customWidth="1"/>
    <col min="7157" max="7157" width="8" style="1" customWidth="1"/>
    <col min="7158" max="7158" width="8.21875" style="1" customWidth="1"/>
    <col min="7159" max="7159" width="5.5546875" style="1" customWidth="1"/>
    <col min="7160" max="7160" width="7.5546875" style="1" customWidth="1"/>
    <col min="7161" max="7161" width="8.21875" style="1" customWidth="1"/>
    <col min="7162" max="7162" width="7.44140625" style="1" bestFit="1" customWidth="1"/>
    <col min="7163" max="7163" width="10" style="1" customWidth="1"/>
    <col min="7164" max="7164" width="3.5546875" style="1" customWidth="1"/>
    <col min="7165" max="7165" width="4" style="1" customWidth="1"/>
    <col min="7166" max="7401" width="9.21875" style="1"/>
    <col min="7402" max="7402" width="12.5546875" style="1" bestFit="1" customWidth="1"/>
    <col min="7403" max="7405" width="4.77734375" style="1" customWidth="1"/>
    <col min="7406" max="7406" width="10.77734375" style="1" customWidth="1"/>
    <col min="7407" max="7407" width="10.77734375" style="1" bestFit="1" customWidth="1"/>
    <col min="7408" max="7408" width="33.21875" style="1" bestFit="1" customWidth="1"/>
    <col min="7409" max="7409" width="11.77734375" style="1" customWidth="1"/>
    <col min="7410" max="7410" width="32.5546875" style="1" customWidth="1"/>
    <col min="7411" max="7411" width="5.21875" style="1" customWidth="1"/>
    <col min="7412" max="7412" width="6" style="1" customWidth="1"/>
    <col min="7413" max="7413" width="8" style="1" customWidth="1"/>
    <col min="7414" max="7414" width="8.21875" style="1" customWidth="1"/>
    <col min="7415" max="7415" width="5.5546875" style="1" customWidth="1"/>
    <col min="7416" max="7416" width="7.5546875" style="1" customWidth="1"/>
    <col min="7417" max="7417" width="8.21875" style="1" customWidth="1"/>
    <col min="7418" max="7418" width="7.44140625" style="1" bestFit="1" customWidth="1"/>
    <col min="7419" max="7419" width="10" style="1" customWidth="1"/>
    <col min="7420" max="7420" width="3.5546875" style="1" customWidth="1"/>
    <col min="7421" max="7421" width="4" style="1" customWidth="1"/>
    <col min="7422" max="7657" width="9.21875" style="1"/>
    <col min="7658" max="7658" width="12.5546875" style="1" bestFit="1" customWidth="1"/>
    <col min="7659" max="7661" width="4.77734375" style="1" customWidth="1"/>
    <col min="7662" max="7662" width="10.77734375" style="1" customWidth="1"/>
    <col min="7663" max="7663" width="10.77734375" style="1" bestFit="1" customWidth="1"/>
    <col min="7664" max="7664" width="33.21875" style="1" bestFit="1" customWidth="1"/>
    <col min="7665" max="7665" width="11.77734375" style="1" customWidth="1"/>
    <col min="7666" max="7666" width="32.5546875" style="1" customWidth="1"/>
    <col min="7667" max="7667" width="5.21875" style="1" customWidth="1"/>
    <col min="7668" max="7668" width="6" style="1" customWidth="1"/>
    <col min="7669" max="7669" width="8" style="1" customWidth="1"/>
    <col min="7670" max="7670" width="8.21875" style="1" customWidth="1"/>
    <col min="7671" max="7671" width="5.5546875" style="1" customWidth="1"/>
    <col min="7672" max="7672" width="7.5546875" style="1" customWidth="1"/>
    <col min="7673" max="7673" width="8.21875" style="1" customWidth="1"/>
    <col min="7674" max="7674" width="7.44140625" style="1" bestFit="1" customWidth="1"/>
    <col min="7675" max="7675" width="10" style="1" customWidth="1"/>
    <col min="7676" max="7676" width="3.5546875" style="1" customWidth="1"/>
    <col min="7677" max="7677" width="4" style="1" customWidth="1"/>
    <col min="7678" max="7913" width="9.21875" style="1"/>
    <col min="7914" max="7914" width="12.5546875" style="1" bestFit="1" customWidth="1"/>
    <col min="7915" max="7917" width="4.77734375" style="1" customWidth="1"/>
    <col min="7918" max="7918" width="10.77734375" style="1" customWidth="1"/>
    <col min="7919" max="7919" width="10.77734375" style="1" bestFit="1" customWidth="1"/>
    <col min="7920" max="7920" width="33.21875" style="1" bestFit="1" customWidth="1"/>
    <col min="7921" max="7921" width="11.77734375" style="1" customWidth="1"/>
    <col min="7922" max="7922" width="32.5546875" style="1" customWidth="1"/>
    <col min="7923" max="7923" width="5.21875" style="1" customWidth="1"/>
    <col min="7924" max="7924" width="6" style="1" customWidth="1"/>
    <col min="7925" max="7925" width="8" style="1" customWidth="1"/>
    <col min="7926" max="7926" width="8.21875" style="1" customWidth="1"/>
    <col min="7927" max="7927" width="5.5546875" style="1" customWidth="1"/>
    <col min="7928" max="7928" width="7.5546875" style="1" customWidth="1"/>
    <col min="7929" max="7929" width="8.21875" style="1" customWidth="1"/>
    <col min="7930" max="7930" width="7.44140625" style="1" bestFit="1" customWidth="1"/>
    <col min="7931" max="7931" width="10" style="1" customWidth="1"/>
    <col min="7932" max="7932" width="3.5546875" style="1" customWidth="1"/>
    <col min="7933" max="7933" width="4" style="1" customWidth="1"/>
    <col min="7934" max="8169" width="9.21875" style="1"/>
    <col min="8170" max="8170" width="12.5546875" style="1" bestFit="1" customWidth="1"/>
    <col min="8171" max="8173" width="4.77734375" style="1" customWidth="1"/>
    <col min="8174" max="8174" width="10.77734375" style="1" customWidth="1"/>
    <col min="8175" max="8175" width="10.77734375" style="1" bestFit="1" customWidth="1"/>
    <col min="8176" max="8176" width="33.21875" style="1" bestFit="1" customWidth="1"/>
    <col min="8177" max="8177" width="11.77734375" style="1" customWidth="1"/>
    <col min="8178" max="8178" width="32.5546875" style="1" customWidth="1"/>
    <col min="8179" max="8179" width="5.21875" style="1" customWidth="1"/>
    <col min="8180" max="8180" width="6" style="1" customWidth="1"/>
    <col min="8181" max="8181" width="8" style="1" customWidth="1"/>
    <col min="8182" max="8182" width="8.21875" style="1" customWidth="1"/>
    <col min="8183" max="8183" width="5.5546875" style="1" customWidth="1"/>
    <col min="8184" max="8184" width="7.5546875" style="1" customWidth="1"/>
    <col min="8185" max="8185" width="8.21875" style="1" customWidth="1"/>
    <col min="8186" max="8186" width="7.44140625" style="1" bestFit="1" customWidth="1"/>
    <col min="8187" max="8187" width="10" style="1" customWidth="1"/>
    <col min="8188" max="8188" width="3.5546875" style="1" customWidth="1"/>
    <col min="8189" max="8189" width="4" style="1" customWidth="1"/>
    <col min="8190" max="8425" width="9.21875" style="1"/>
    <col min="8426" max="8426" width="12.5546875" style="1" bestFit="1" customWidth="1"/>
    <col min="8427" max="8429" width="4.77734375" style="1" customWidth="1"/>
    <col min="8430" max="8430" width="10.77734375" style="1" customWidth="1"/>
    <col min="8431" max="8431" width="10.77734375" style="1" bestFit="1" customWidth="1"/>
    <col min="8432" max="8432" width="33.21875" style="1" bestFit="1" customWidth="1"/>
    <col min="8433" max="8433" width="11.77734375" style="1" customWidth="1"/>
    <col min="8434" max="8434" width="32.5546875" style="1" customWidth="1"/>
    <col min="8435" max="8435" width="5.21875" style="1" customWidth="1"/>
    <col min="8436" max="8436" width="6" style="1" customWidth="1"/>
    <col min="8437" max="8437" width="8" style="1" customWidth="1"/>
    <col min="8438" max="8438" width="8.21875" style="1" customWidth="1"/>
    <col min="8439" max="8439" width="5.5546875" style="1" customWidth="1"/>
    <col min="8440" max="8440" width="7.5546875" style="1" customWidth="1"/>
    <col min="8441" max="8441" width="8.21875" style="1" customWidth="1"/>
    <col min="8442" max="8442" width="7.44140625" style="1" bestFit="1" customWidth="1"/>
    <col min="8443" max="8443" width="10" style="1" customWidth="1"/>
    <col min="8444" max="8444" width="3.5546875" style="1" customWidth="1"/>
    <col min="8445" max="8445" width="4" style="1" customWidth="1"/>
    <col min="8446" max="8681" width="9.21875" style="1"/>
    <col min="8682" max="8682" width="12.5546875" style="1" bestFit="1" customWidth="1"/>
    <col min="8683" max="8685" width="4.77734375" style="1" customWidth="1"/>
    <col min="8686" max="8686" width="10.77734375" style="1" customWidth="1"/>
    <col min="8687" max="8687" width="10.77734375" style="1" bestFit="1" customWidth="1"/>
    <col min="8688" max="8688" width="33.21875" style="1" bestFit="1" customWidth="1"/>
    <col min="8689" max="8689" width="11.77734375" style="1" customWidth="1"/>
    <col min="8690" max="8690" width="32.5546875" style="1" customWidth="1"/>
    <col min="8691" max="8691" width="5.21875" style="1" customWidth="1"/>
    <col min="8692" max="8692" width="6" style="1" customWidth="1"/>
    <col min="8693" max="8693" width="8" style="1" customWidth="1"/>
    <col min="8694" max="8694" width="8.21875" style="1" customWidth="1"/>
    <col min="8695" max="8695" width="5.5546875" style="1" customWidth="1"/>
    <col min="8696" max="8696" width="7.5546875" style="1" customWidth="1"/>
    <col min="8697" max="8697" width="8.21875" style="1" customWidth="1"/>
    <col min="8698" max="8698" width="7.44140625" style="1" bestFit="1" customWidth="1"/>
    <col min="8699" max="8699" width="10" style="1" customWidth="1"/>
    <col min="8700" max="8700" width="3.5546875" style="1" customWidth="1"/>
    <col min="8701" max="8701" width="4" style="1" customWidth="1"/>
    <col min="8702" max="8937" width="9.21875" style="1"/>
    <col min="8938" max="8938" width="12.5546875" style="1" bestFit="1" customWidth="1"/>
    <col min="8939" max="8941" width="4.77734375" style="1" customWidth="1"/>
    <col min="8942" max="8942" width="10.77734375" style="1" customWidth="1"/>
    <col min="8943" max="8943" width="10.77734375" style="1" bestFit="1" customWidth="1"/>
    <col min="8944" max="8944" width="33.21875" style="1" bestFit="1" customWidth="1"/>
    <col min="8945" max="8945" width="11.77734375" style="1" customWidth="1"/>
    <col min="8946" max="8946" width="32.5546875" style="1" customWidth="1"/>
    <col min="8947" max="8947" width="5.21875" style="1" customWidth="1"/>
    <col min="8948" max="8948" width="6" style="1" customWidth="1"/>
    <col min="8949" max="8949" width="8" style="1" customWidth="1"/>
    <col min="8950" max="8950" width="8.21875" style="1" customWidth="1"/>
    <col min="8951" max="8951" width="5.5546875" style="1" customWidth="1"/>
    <col min="8952" max="8952" width="7.5546875" style="1" customWidth="1"/>
    <col min="8953" max="8953" width="8.21875" style="1" customWidth="1"/>
    <col min="8954" max="8954" width="7.44140625" style="1" bestFit="1" customWidth="1"/>
    <col min="8955" max="8955" width="10" style="1" customWidth="1"/>
    <col min="8956" max="8956" width="3.5546875" style="1" customWidth="1"/>
    <col min="8957" max="8957" width="4" style="1" customWidth="1"/>
    <col min="8958" max="9193" width="9.21875" style="1"/>
    <col min="9194" max="9194" width="12.5546875" style="1" bestFit="1" customWidth="1"/>
    <col min="9195" max="9197" width="4.77734375" style="1" customWidth="1"/>
    <col min="9198" max="9198" width="10.77734375" style="1" customWidth="1"/>
    <col min="9199" max="9199" width="10.77734375" style="1" bestFit="1" customWidth="1"/>
    <col min="9200" max="9200" width="33.21875" style="1" bestFit="1" customWidth="1"/>
    <col min="9201" max="9201" width="11.77734375" style="1" customWidth="1"/>
    <col min="9202" max="9202" width="32.5546875" style="1" customWidth="1"/>
    <col min="9203" max="9203" width="5.21875" style="1" customWidth="1"/>
    <col min="9204" max="9204" width="6" style="1" customWidth="1"/>
    <col min="9205" max="9205" width="8" style="1" customWidth="1"/>
    <col min="9206" max="9206" width="8.21875" style="1" customWidth="1"/>
    <col min="9207" max="9207" width="5.5546875" style="1" customWidth="1"/>
    <col min="9208" max="9208" width="7.5546875" style="1" customWidth="1"/>
    <col min="9209" max="9209" width="8.21875" style="1" customWidth="1"/>
    <col min="9210" max="9210" width="7.44140625" style="1" bestFit="1" customWidth="1"/>
    <col min="9211" max="9211" width="10" style="1" customWidth="1"/>
    <col min="9212" max="9212" width="3.5546875" style="1" customWidth="1"/>
    <col min="9213" max="9213" width="4" style="1" customWidth="1"/>
    <col min="9214" max="9449" width="9.21875" style="1"/>
    <col min="9450" max="9450" width="12.5546875" style="1" bestFit="1" customWidth="1"/>
    <col min="9451" max="9453" width="4.77734375" style="1" customWidth="1"/>
    <col min="9454" max="9454" width="10.77734375" style="1" customWidth="1"/>
    <col min="9455" max="9455" width="10.77734375" style="1" bestFit="1" customWidth="1"/>
    <col min="9456" max="9456" width="33.21875" style="1" bestFit="1" customWidth="1"/>
    <col min="9457" max="9457" width="11.77734375" style="1" customWidth="1"/>
    <col min="9458" max="9458" width="32.5546875" style="1" customWidth="1"/>
    <col min="9459" max="9459" width="5.21875" style="1" customWidth="1"/>
    <col min="9460" max="9460" width="6" style="1" customWidth="1"/>
    <col min="9461" max="9461" width="8" style="1" customWidth="1"/>
    <col min="9462" max="9462" width="8.21875" style="1" customWidth="1"/>
    <col min="9463" max="9463" width="5.5546875" style="1" customWidth="1"/>
    <col min="9464" max="9464" width="7.5546875" style="1" customWidth="1"/>
    <col min="9465" max="9465" width="8.21875" style="1" customWidth="1"/>
    <col min="9466" max="9466" width="7.44140625" style="1" bestFit="1" customWidth="1"/>
    <col min="9467" max="9467" width="10" style="1" customWidth="1"/>
    <col min="9468" max="9468" width="3.5546875" style="1" customWidth="1"/>
    <col min="9469" max="9469" width="4" style="1" customWidth="1"/>
    <col min="9470" max="9705" width="9.21875" style="1"/>
    <col min="9706" max="9706" width="12.5546875" style="1" bestFit="1" customWidth="1"/>
    <col min="9707" max="9709" width="4.77734375" style="1" customWidth="1"/>
    <col min="9710" max="9710" width="10.77734375" style="1" customWidth="1"/>
    <col min="9711" max="9711" width="10.77734375" style="1" bestFit="1" customWidth="1"/>
    <col min="9712" max="9712" width="33.21875" style="1" bestFit="1" customWidth="1"/>
    <col min="9713" max="9713" width="11.77734375" style="1" customWidth="1"/>
    <col min="9714" max="9714" width="32.5546875" style="1" customWidth="1"/>
    <col min="9715" max="9715" width="5.21875" style="1" customWidth="1"/>
    <col min="9716" max="9716" width="6" style="1" customWidth="1"/>
    <col min="9717" max="9717" width="8" style="1" customWidth="1"/>
    <col min="9718" max="9718" width="8.21875" style="1" customWidth="1"/>
    <col min="9719" max="9719" width="5.5546875" style="1" customWidth="1"/>
    <col min="9720" max="9720" width="7.5546875" style="1" customWidth="1"/>
    <col min="9721" max="9721" width="8.21875" style="1" customWidth="1"/>
    <col min="9722" max="9722" width="7.44140625" style="1" bestFit="1" customWidth="1"/>
    <col min="9723" max="9723" width="10" style="1" customWidth="1"/>
    <col min="9724" max="9724" width="3.5546875" style="1" customWidth="1"/>
    <col min="9725" max="9725" width="4" style="1" customWidth="1"/>
    <col min="9726" max="9961" width="9.21875" style="1"/>
    <col min="9962" max="9962" width="12.5546875" style="1" bestFit="1" customWidth="1"/>
    <col min="9963" max="9965" width="4.77734375" style="1" customWidth="1"/>
    <col min="9966" max="9966" width="10.77734375" style="1" customWidth="1"/>
    <col min="9967" max="9967" width="10.77734375" style="1" bestFit="1" customWidth="1"/>
    <col min="9968" max="9968" width="33.21875" style="1" bestFit="1" customWidth="1"/>
    <col min="9969" max="9969" width="11.77734375" style="1" customWidth="1"/>
    <col min="9970" max="9970" width="32.5546875" style="1" customWidth="1"/>
    <col min="9971" max="9971" width="5.21875" style="1" customWidth="1"/>
    <col min="9972" max="9972" width="6" style="1" customWidth="1"/>
    <col min="9973" max="9973" width="8" style="1" customWidth="1"/>
    <col min="9974" max="9974" width="8.21875" style="1" customWidth="1"/>
    <col min="9975" max="9975" width="5.5546875" style="1" customWidth="1"/>
    <col min="9976" max="9976" width="7.5546875" style="1" customWidth="1"/>
    <col min="9977" max="9977" width="8.21875" style="1" customWidth="1"/>
    <col min="9978" max="9978" width="7.44140625" style="1" bestFit="1" customWidth="1"/>
    <col min="9979" max="9979" width="10" style="1" customWidth="1"/>
    <col min="9980" max="9980" width="3.5546875" style="1" customWidth="1"/>
    <col min="9981" max="9981" width="4" style="1" customWidth="1"/>
    <col min="9982" max="10217" width="9.21875" style="1"/>
    <col min="10218" max="10218" width="12.5546875" style="1" bestFit="1" customWidth="1"/>
    <col min="10219" max="10221" width="4.77734375" style="1" customWidth="1"/>
    <col min="10222" max="10222" width="10.77734375" style="1" customWidth="1"/>
    <col min="10223" max="10223" width="10.77734375" style="1" bestFit="1" customWidth="1"/>
    <col min="10224" max="10224" width="33.21875" style="1" bestFit="1" customWidth="1"/>
    <col min="10225" max="10225" width="11.77734375" style="1" customWidth="1"/>
    <col min="10226" max="10226" width="32.5546875" style="1" customWidth="1"/>
    <col min="10227" max="10227" width="5.21875" style="1" customWidth="1"/>
    <col min="10228" max="10228" width="6" style="1" customWidth="1"/>
    <col min="10229" max="10229" width="8" style="1" customWidth="1"/>
    <col min="10230" max="10230" width="8.21875" style="1" customWidth="1"/>
    <col min="10231" max="10231" width="5.5546875" style="1" customWidth="1"/>
    <col min="10232" max="10232" width="7.5546875" style="1" customWidth="1"/>
    <col min="10233" max="10233" width="8.21875" style="1" customWidth="1"/>
    <col min="10234" max="10234" width="7.44140625" style="1" bestFit="1" customWidth="1"/>
    <col min="10235" max="10235" width="10" style="1" customWidth="1"/>
    <col min="10236" max="10236" width="3.5546875" style="1" customWidth="1"/>
    <col min="10237" max="10237" width="4" style="1" customWidth="1"/>
    <col min="10238" max="10473" width="9.21875" style="1"/>
    <col min="10474" max="10474" width="12.5546875" style="1" bestFit="1" customWidth="1"/>
    <col min="10475" max="10477" width="4.77734375" style="1" customWidth="1"/>
    <col min="10478" max="10478" width="10.77734375" style="1" customWidth="1"/>
    <col min="10479" max="10479" width="10.77734375" style="1" bestFit="1" customWidth="1"/>
    <col min="10480" max="10480" width="33.21875" style="1" bestFit="1" customWidth="1"/>
    <col min="10481" max="10481" width="11.77734375" style="1" customWidth="1"/>
    <col min="10482" max="10482" width="32.5546875" style="1" customWidth="1"/>
    <col min="10483" max="10483" width="5.21875" style="1" customWidth="1"/>
    <col min="10484" max="10484" width="6" style="1" customWidth="1"/>
    <col min="10485" max="10485" width="8" style="1" customWidth="1"/>
    <col min="10486" max="10486" width="8.21875" style="1" customWidth="1"/>
    <col min="10487" max="10487" width="5.5546875" style="1" customWidth="1"/>
    <col min="10488" max="10488" width="7.5546875" style="1" customWidth="1"/>
    <col min="10489" max="10489" width="8.21875" style="1" customWidth="1"/>
    <col min="10490" max="10490" width="7.44140625" style="1" bestFit="1" customWidth="1"/>
    <col min="10491" max="10491" width="10" style="1" customWidth="1"/>
    <col min="10492" max="10492" width="3.5546875" style="1" customWidth="1"/>
    <col min="10493" max="10493" width="4" style="1" customWidth="1"/>
    <col min="10494" max="10729" width="9.21875" style="1"/>
    <col min="10730" max="10730" width="12.5546875" style="1" bestFit="1" customWidth="1"/>
    <col min="10731" max="10733" width="4.77734375" style="1" customWidth="1"/>
    <col min="10734" max="10734" width="10.77734375" style="1" customWidth="1"/>
    <col min="10735" max="10735" width="10.77734375" style="1" bestFit="1" customWidth="1"/>
    <col min="10736" max="10736" width="33.21875" style="1" bestFit="1" customWidth="1"/>
    <col min="10737" max="10737" width="11.77734375" style="1" customWidth="1"/>
    <col min="10738" max="10738" width="32.5546875" style="1" customWidth="1"/>
    <col min="10739" max="10739" width="5.21875" style="1" customWidth="1"/>
    <col min="10740" max="10740" width="6" style="1" customWidth="1"/>
    <col min="10741" max="10741" width="8" style="1" customWidth="1"/>
    <col min="10742" max="10742" width="8.21875" style="1" customWidth="1"/>
    <col min="10743" max="10743" width="5.5546875" style="1" customWidth="1"/>
    <col min="10744" max="10744" width="7.5546875" style="1" customWidth="1"/>
    <col min="10745" max="10745" width="8.21875" style="1" customWidth="1"/>
    <col min="10746" max="10746" width="7.44140625" style="1" bestFit="1" customWidth="1"/>
    <col min="10747" max="10747" width="10" style="1" customWidth="1"/>
    <col min="10748" max="10748" width="3.5546875" style="1" customWidth="1"/>
    <col min="10749" max="10749" width="4" style="1" customWidth="1"/>
    <col min="10750" max="10985" width="9.21875" style="1"/>
    <col min="10986" max="10986" width="12.5546875" style="1" bestFit="1" customWidth="1"/>
    <col min="10987" max="10989" width="4.77734375" style="1" customWidth="1"/>
    <col min="10990" max="10990" width="10.77734375" style="1" customWidth="1"/>
    <col min="10991" max="10991" width="10.77734375" style="1" bestFit="1" customWidth="1"/>
    <col min="10992" max="10992" width="33.21875" style="1" bestFit="1" customWidth="1"/>
    <col min="10993" max="10993" width="11.77734375" style="1" customWidth="1"/>
    <col min="10994" max="10994" width="32.5546875" style="1" customWidth="1"/>
    <col min="10995" max="10995" width="5.21875" style="1" customWidth="1"/>
    <col min="10996" max="10996" width="6" style="1" customWidth="1"/>
    <col min="10997" max="10997" width="8" style="1" customWidth="1"/>
    <col min="10998" max="10998" width="8.21875" style="1" customWidth="1"/>
    <col min="10999" max="10999" width="5.5546875" style="1" customWidth="1"/>
    <col min="11000" max="11000" width="7.5546875" style="1" customWidth="1"/>
    <col min="11001" max="11001" width="8.21875" style="1" customWidth="1"/>
    <col min="11002" max="11002" width="7.44140625" style="1" bestFit="1" customWidth="1"/>
    <col min="11003" max="11003" width="10" style="1" customWidth="1"/>
    <col min="11004" max="11004" width="3.5546875" style="1" customWidth="1"/>
    <col min="11005" max="11005" width="4" style="1" customWidth="1"/>
    <col min="11006" max="11241" width="9.21875" style="1"/>
    <col min="11242" max="11242" width="12.5546875" style="1" bestFit="1" customWidth="1"/>
    <col min="11243" max="11245" width="4.77734375" style="1" customWidth="1"/>
    <col min="11246" max="11246" width="10.77734375" style="1" customWidth="1"/>
    <col min="11247" max="11247" width="10.77734375" style="1" bestFit="1" customWidth="1"/>
    <col min="11248" max="11248" width="33.21875" style="1" bestFit="1" customWidth="1"/>
    <col min="11249" max="11249" width="11.77734375" style="1" customWidth="1"/>
    <col min="11250" max="11250" width="32.5546875" style="1" customWidth="1"/>
    <col min="11251" max="11251" width="5.21875" style="1" customWidth="1"/>
    <col min="11252" max="11252" width="6" style="1" customWidth="1"/>
    <col min="11253" max="11253" width="8" style="1" customWidth="1"/>
    <col min="11254" max="11254" width="8.21875" style="1" customWidth="1"/>
    <col min="11255" max="11255" width="5.5546875" style="1" customWidth="1"/>
    <col min="11256" max="11256" width="7.5546875" style="1" customWidth="1"/>
    <col min="11257" max="11257" width="8.21875" style="1" customWidth="1"/>
    <col min="11258" max="11258" width="7.44140625" style="1" bestFit="1" customWidth="1"/>
    <col min="11259" max="11259" width="10" style="1" customWidth="1"/>
    <col min="11260" max="11260" width="3.5546875" style="1" customWidth="1"/>
    <col min="11261" max="11261" width="4" style="1" customWidth="1"/>
    <col min="11262" max="11497" width="9.21875" style="1"/>
    <col min="11498" max="11498" width="12.5546875" style="1" bestFit="1" customWidth="1"/>
    <col min="11499" max="11501" width="4.77734375" style="1" customWidth="1"/>
    <col min="11502" max="11502" width="10.77734375" style="1" customWidth="1"/>
    <col min="11503" max="11503" width="10.77734375" style="1" bestFit="1" customWidth="1"/>
    <col min="11504" max="11504" width="33.21875" style="1" bestFit="1" customWidth="1"/>
    <col min="11505" max="11505" width="11.77734375" style="1" customWidth="1"/>
    <col min="11506" max="11506" width="32.5546875" style="1" customWidth="1"/>
    <col min="11507" max="11507" width="5.21875" style="1" customWidth="1"/>
    <col min="11508" max="11508" width="6" style="1" customWidth="1"/>
    <col min="11509" max="11509" width="8" style="1" customWidth="1"/>
    <col min="11510" max="11510" width="8.21875" style="1" customWidth="1"/>
    <col min="11511" max="11511" width="5.5546875" style="1" customWidth="1"/>
    <col min="11512" max="11512" width="7.5546875" style="1" customWidth="1"/>
    <col min="11513" max="11513" width="8.21875" style="1" customWidth="1"/>
    <col min="11514" max="11514" width="7.44140625" style="1" bestFit="1" customWidth="1"/>
    <col min="11515" max="11515" width="10" style="1" customWidth="1"/>
    <col min="11516" max="11516" width="3.5546875" style="1" customWidth="1"/>
    <col min="11517" max="11517" width="4" style="1" customWidth="1"/>
    <col min="11518" max="11753" width="9.21875" style="1"/>
    <col min="11754" max="11754" width="12.5546875" style="1" bestFit="1" customWidth="1"/>
    <col min="11755" max="11757" width="4.77734375" style="1" customWidth="1"/>
    <col min="11758" max="11758" width="10.77734375" style="1" customWidth="1"/>
    <col min="11759" max="11759" width="10.77734375" style="1" bestFit="1" customWidth="1"/>
    <col min="11760" max="11760" width="33.21875" style="1" bestFit="1" customWidth="1"/>
    <col min="11761" max="11761" width="11.77734375" style="1" customWidth="1"/>
    <col min="11762" max="11762" width="32.5546875" style="1" customWidth="1"/>
    <col min="11763" max="11763" width="5.21875" style="1" customWidth="1"/>
    <col min="11764" max="11764" width="6" style="1" customWidth="1"/>
    <col min="11765" max="11765" width="8" style="1" customWidth="1"/>
    <col min="11766" max="11766" width="8.21875" style="1" customWidth="1"/>
    <col min="11767" max="11767" width="5.5546875" style="1" customWidth="1"/>
    <col min="11768" max="11768" width="7.5546875" style="1" customWidth="1"/>
    <col min="11769" max="11769" width="8.21875" style="1" customWidth="1"/>
    <col min="11770" max="11770" width="7.44140625" style="1" bestFit="1" customWidth="1"/>
    <col min="11771" max="11771" width="10" style="1" customWidth="1"/>
    <col min="11772" max="11772" width="3.5546875" style="1" customWidth="1"/>
    <col min="11773" max="11773" width="4" style="1" customWidth="1"/>
    <col min="11774" max="12009" width="9.21875" style="1"/>
    <col min="12010" max="12010" width="12.5546875" style="1" bestFit="1" customWidth="1"/>
    <col min="12011" max="12013" width="4.77734375" style="1" customWidth="1"/>
    <col min="12014" max="12014" width="10.77734375" style="1" customWidth="1"/>
    <col min="12015" max="12015" width="10.77734375" style="1" bestFit="1" customWidth="1"/>
    <col min="12016" max="12016" width="33.21875" style="1" bestFit="1" customWidth="1"/>
    <col min="12017" max="12017" width="11.77734375" style="1" customWidth="1"/>
    <col min="12018" max="12018" width="32.5546875" style="1" customWidth="1"/>
    <col min="12019" max="12019" width="5.21875" style="1" customWidth="1"/>
    <col min="12020" max="12020" width="6" style="1" customWidth="1"/>
    <col min="12021" max="12021" width="8" style="1" customWidth="1"/>
    <col min="12022" max="12022" width="8.21875" style="1" customWidth="1"/>
    <col min="12023" max="12023" width="5.5546875" style="1" customWidth="1"/>
    <col min="12024" max="12024" width="7.5546875" style="1" customWidth="1"/>
    <col min="12025" max="12025" width="8.21875" style="1" customWidth="1"/>
    <col min="12026" max="12026" width="7.44140625" style="1" bestFit="1" customWidth="1"/>
    <col min="12027" max="12027" width="10" style="1" customWidth="1"/>
    <col min="12028" max="12028" width="3.5546875" style="1" customWidth="1"/>
    <col min="12029" max="12029" width="4" style="1" customWidth="1"/>
    <col min="12030" max="12265" width="9.21875" style="1"/>
    <col min="12266" max="12266" width="12.5546875" style="1" bestFit="1" customWidth="1"/>
    <col min="12267" max="12269" width="4.77734375" style="1" customWidth="1"/>
    <col min="12270" max="12270" width="10.77734375" style="1" customWidth="1"/>
    <col min="12271" max="12271" width="10.77734375" style="1" bestFit="1" customWidth="1"/>
    <col min="12272" max="12272" width="33.21875" style="1" bestFit="1" customWidth="1"/>
    <col min="12273" max="12273" width="11.77734375" style="1" customWidth="1"/>
    <col min="12274" max="12274" width="32.5546875" style="1" customWidth="1"/>
    <col min="12275" max="12275" width="5.21875" style="1" customWidth="1"/>
    <col min="12276" max="12276" width="6" style="1" customWidth="1"/>
    <col min="12277" max="12277" width="8" style="1" customWidth="1"/>
    <col min="12278" max="12278" width="8.21875" style="1" customWidth="1"/>
    <col min="12279" max="12279" width="5.5546875" style="1" customWidth="1"/>
    <col min="12280" max="12280" width="7.5546875" style="1" customWidth="1"/>
    <col min="12281" max="12281" width="8.21875" style="1" customWidth="1"/>
    <col min="12282" max="12282" width="7.44140625" style="1" bestFit="1" customWidth="1"/>
    <col min="12283" max="12283" width="10" style="1" customWidth="1"/>
    <col min="12284" max="12284" width="3.5546875" style="1" customWidth="1"/>
    <col min="12285" max="12285" width="4" style="1" customWidth="1"/>
    <col min="12286" max="12521" width="9.21875" style="1"/>
    <col min="12522" max="12522" width="12.5546875" style="1" bestFit="1" customWidth="1"/>
    <col min="12523" max="12525" width="4.77734375" style="1" customWidth="1"/>
    <col min="12526" max="12526" width="10.77734375" style="1" customWidth="1"/>
    <col min="12527" max="12527" width="10.77734375" style="1" bestFit="1" customWidth="1"/>
    <col min="12528" max="12528" width="33.21875" style="1" bestFit="1" customWidth="1"/>
    <col min="12529" max="12529" width="11.77734375" style="1" customWidth="1"/>
    <col min="12530" max="12530" width="32.5546875" style="1" customWidth="1"/>
    <col min="12531" max="12531" width="5.21875" style="1" customWidth="1"/>
    <col min="12532" max="12532" width="6" style="1" customWidth="1"/>
    <col min="12533" max="12533" width="8" style="1" customWidth="1"/>
    <col min="12534" max="12534" width="8.21875" style="1" customWidth="1"/>
    <col min="12535" max="12535" width="5.5546875" style="1" customWidth="1"/>
    <col min="12536" max="12536" width="7.5546875" style="1" customWidth="1"/>
    <col min="12537" max="12537" width="8.21875" style="1" customWidth="1"/>
    <col min="12538" max="12538" width="7.44140625" style="1" bestFit="1" customWidth="1"/>
    <col min="12539" max="12539" width="10" style="1" customWidth="1"/>
    <col min="12540" max="12540" width="3.5546875" style="1" customWidth="1"/>
    <col min="12541" max="12541" width="4" style="1" customWidth="1"/>
    <col min="12542" max="12777" width="9.21875" style="1"/>
    <col min="12778" max="12778" width="12.5546875" style="1" bestFit="1" customWidth="1"/>
    <col min="12779" max="12781" width="4.77734375" style="1" customWidth="1"/>
    <col min="12782" max="12782" width="10.77734375" style="1" customWidth="1"/>
    <col min="12783" max="12783" width="10.77734375" style="1" bestFit="1" customWidth="1"/>
    <col min="12784" max="12784" width="33.21875" style="1" bestFit="1" customWidth="1"/>
    <col min="12785" max="12785" width="11.77734375" style="1" customWidth="1"/>
    <col min="12786" max="12786" width="32.5546875" style="1" customWidth="1"/>
    <col min="12787" max="12787" width="5.21875" style="1" customWidth="1"/>
    <col min="12788" max="12788" width="6" style="1" customWidth="1"/>
    <col min="12789" max="12789" width="8" style="1" customWidth="1"/>
    <col min="12790" max="12790" width="8.21875" style="1" customWidth="1"/>
    <col min="12791" max="12791" width="5.5546875" style="1" customWidth="1"/>
    <col min="12792" max="12792" width="7.5546875" style="1" customWidth="1"/>
    <col min="12793" max="12793" width="8.21875" style="1" customWidth="1"/>
    <col min="12794" max="12794" width="7.44140625" style="1" bestFit="1" customWidth="1"/>
    <col min="12795" max="12795" width="10" style="1" customWidth="1"/>
    <col min="12796" max="12796" width="3.5546875" style="1" customWidth="1"/>
    <col min="12797" max="12797" width="4" style="1" customWidth="1"/>
    <col min="12798" max="13033" width="9.21875" style="1"/>
    <col min="13034" max="13034" width="12.5546875" style="1" bestFit="1" customWidth="1"/>
    <col min="13035" max="13037" width="4.77734375" style="1" customWidth="1"/>
    <col min="13038" max="13038" width="10.77734375" style="1" customWidth="1"/>
    <col min="13039" max="13039" width="10.77734375" style="1" bestFit="1" customWidth="1"/>
    <col min="13040" max="13040" width="33.21875" style="1" bestFit="1" customWidth="1"/>
    <col min="13041" max="13041" width="11.77734375" style="1" customWidth="1"/>
    <col min="13042" max="13042" width="32.5546875" style="1" customWidth="1"/>
    <col min="13043" max="13043" width="5.21875" style="1" customWidth="1"/>
    <col min="13044" max="13044" width="6" style="1" customWidth="1"/>
    <col min="13045" max="13045" width="8" style="1" customWidth="1"/>
    <col min="13046" max="13046" width="8.21875" style="1" customWidth="1"/>
    <col min="13047" max="13047" width="5.5546875" style="1" customWidth="1"/>
    <col min="13048" max="13048" width="7.5546875" style="1" customWidth="1"/>
    <col min="13049" max="13049" width="8.21875" style="1" customWidth="1"/>
    <col min="13050" max="13050" width="7.44140625" style="1" bestFit="1" customWidth="1"/>
    <col min="13051" max="13051" width="10" style="1" customWidth="1"/>
    <col min="13052" max="13052" width="3.5546875" style="1" customWidth="1"/>
    <col min="13053" max="13053" width="4" style="1" customWidth="1"/>
    <col min="13054" max="13289" width="9.21875" style="1"/>
    <col min="13290" max="13290" width="12.5546875" style="1" bestFit="1" customWidth="1"/>
    <col min="13291" max="13293" width="4.77734375" style="1" customWidth="1"/>
    <col min="13294" max="13294" width="10.77734375" style="1" customWidth="1"/>
    <col min="13295" max="13295" width="10.77734375" style="1" bestFit="1" customWidth="1"/>
    <col min="13296" max="13296" width="33.21875" style="1" bestFit="1" customWidth="1"/>
    <col min="13297" max="13297" width="11.77734375" style="1" customWidth="1"/>
    <col min="13298" max="13298" width="32.5546875" style="1" customWidth="1"/>
    <col min="13299" max="13299" width="5.21875" style="1" customWidth="1"/>
    <col min="13300" max="13300" width="6" style="1" customWidth="1"/>
    <col min="13301" max="13301" width="8" style="1" customWidth="1"/>
    <col min="13302" max="13302" width="8.21875" style="1" customWidth="1"/>
    <col min="13303" max="13303" width="5.5546875" style="1" customWidth="1"/>
    <col min="13304" max="13304" width="7.5546875" style="1" customWidth="1"/>
    <col min="13305" max="13305" width="8.21875" style="1" customWidth="1"/>
    <col min="13306" max="13306" width="7.44140625" style="1" bestFit="1" customWidth="1"/>
    <col min="13307" max="13307" width="10" style="1" customWidth="1"/>
    <col min="13308" max="13308" width="3.5546875" style="1" customWidth="1"/>
    <col min="13309" max="13309" width="4" style="1" customWidth="1"/>
    <col min="13310" max="13545" width="9.21875" style="1"/>
    <col min="13546" max="13546" width="12.5546875" style="1" bestFit="1" customWidth="1"/>
    <col min="13547" max="13549" width="4.77734375" style="1" customWidth="1"/>
    <col min="13550" max="13550" width="10.77734375" style="1" customWidth="1"/>
    <col min="13551" max="13551" width="10.77734375" style="1" bestFit="1" customWidth="1"/>
    <col min="13552" max="13552" width="33.21875" style="1" bestFit="1" customWidth="1"/>
    <col min="13553" max="13553" width="11.77734375" style="1" customWidth="1"/>
    <col min="13554" max="13554" width="32.5546875" style="1" customWidth="1"/>
    <col min="13555" max="13555" width="5.21875" style="1" customWidth="1"/>
    <col min="13556" max="13556" width="6" style="1" customWidth="1"/>
    <col min="13557" max="13557" width="8" style="1" customWidth="1"/>
    <col min="13558" max="13558" width="8.21875" style="1" customWidth="1"/>
    <col min="13559" max="13559" width="5.5546875" style="1" customWidth="1"/>
    <col min="13560" max="13560" width="7.5546875" style="1" customWidth="1"/>
    <col min="13561" max="13561" width="8.21875" style="1" customWidth="1"/>
    <col min="13562" max="13562" width="7.44140625" style="1" bestFit="1" customWidth="1"/>
    <col min="13563" max="13563" width="10" style="1" customWidth="1"/>
    <col min="13564" max="13564" width="3.5546875" style="1" customWidth="1"/>
    <col min="13565" max="13565" width="4" style="1" customWidth="1"/>
    <col min="13566" max="13801" width="9.21875" style="1"/>
    <col min="13802" max="13802" width="12.5546875" style="1" bestFit="1" customWidth="1"/>
    <col min="13803" max="13805" width="4.77734375" style="1" customWidth="1"/>
    <col min="13806" max="13806" width="10.77734375" style="1" customWidth="1"/>
    <col min="13807" max="13807" width="10.77734375" style="1" bestFit="1" customWidth="1"/>
    <col min="13808" max="13808" width="33.21875" style="1" bestFit="1" customWidth="1"/>
    <col min="13809" max="13809" width="11.77734375" style="1" customWidth="1"/>
    <col min="13810" max="13810" width="32.5546875" style="1" customWidth="1"/>
    <col min="13811" max="13811" width="5.21875" style="1" customWidth="1"/>
    <col min="13812" max="13812" width="6" style="1" customWidth="1"/>
    <col min="13813" max="13813" width="8" style="1" customWidth="1"/>
    <col min="13814" max="13814" width="8.21875" style="1" customWidth="1"/>
    <col min="13815" max="13815" width="5.5546875" style="1" customWidth="1"/>
    <col min="13816" max="13816" width="7.5546875" style="1" customWidth="1"/>
    <col min="13817" max="13817" width="8.21875" style="1" customWidth="1"/>
    <col min="13818" max="13818" width="7.44140625" style="1" bestFit="1" customWidth="1"/>
    <col min="13819" max="13819" width="10" style="1" customWidth="1"/>
    <col min="13820" max="13820" width="3.5546875" style="1" customWidth="1"/>
    <col min="13821" max="13821" width="4" style="1" customWidth="1"/>
    <col min="13822" max="14057" width="9.21875" style="1"/>
    <col min="14058" max="14058" width="12.5546875" style="1" bestFit="1" customWidth="1"/>
    <col min="14059" max="14061" width="4.77734375" style="1" customWidth="1"/>
    <col min="14062" max="14062" width="10.77734375" style="1" customWidth="1"/>
    <col min="14063" max="14063" width="10.77734375" style="1" bestFit="1" customWidth="1"/>
    <col min="14064" max="14064" width="33.21875" style="1" bestFit="1" customWidth="1"/>
    <col min="14065" max="14065" width="11.77734375" style="1" customWidth="1"/>
    <col min="14066" max="14066" width="32.5546875" style="1" customWidth="1"/>
    <col min="14067" max="14067" width="5.21875" style="1" customWidth="1"/>
    <col min="14068" max="14068" width="6" style="1" customWidth="1"/>
    <col min="14069" max="14069" width="8" style="1" customWidth="1"/>
    <col min="14070" max="14070" width="8.21875" style="1" customWidth="1"/>
    <col min="14071" max="14071" width="5.5546875" style="1" customWidth="1"/>
    <col min="14072" max="14072" width="7.5546875" style="1" customWidth="1"/>
    <col min="14073" max="14073" width="8.21875" style="1" customWidth="1"/>
    <col min="14074" max="14074" width="7.44140625" style="1" bestFit="1" customWidth="1"/>
    <col min="14075" max="14075" width="10" style="1" customWidth="1"/>
    <col min="14076" max="14076" width="3.5546875" style="1" customWidth="1"/>
    <col min="14077" max="14077" width="4" style="1" customWidth="1"/>
    <col min="14078" max="14313" width="9.21875" style="1"/>
    <col min="14314" max="14314" width="12.5546875" style="1" bestFit="1" customWidth="1"/>
    <col min="14315" max="14317" width="4.77734375" style="1" customWidth="1"/>
    <col min="14318" max="14318" width="10.77734375" style="1" customWidth="1"/>
    <col min="14319" max="14319" width="10.77734375" style="1" bestFit="1" customWidth="1"/>
    <col min="14320" max="14320" width="33.21875" style="1" bestFit="1" customWidth="1"/>
    <col min="14321" max="14321" width="11.77734375" style="1" customWidth="1"/>
    <col min="14322" max="14322" width="32.5546875" style="1" customWidth="1"/>
    <col min="14323" max="14323" width="5.21875" style="1" customWidth="1"/>
    <col min="14324" max="14324" width="6" style="1" customWidth="1"/>
    <col min="14325" max="14325" width="8" style="1" customWidth="1"/>
    <col min="14326" max="14326" width="8.21875" style="1" customWidth="1"/>
    <col min="14327" max="14327" width="5.5546875" style="1" customWidth="1"/>
    <col min="14328" max="14328" width="7.5546875" style="1" customWidth="1"/>
    <col min="14329" max="14329" width="8.21875" style="1" customWidth="1"/>
    <col min="14330" max="14330" width="7.44140625" style="1" bestFit="1" customWidth="1"/>
    <col min="14331" max="14331" width="10" style="1" customWidth="1"/>
    <col min="14332" max="14332" width="3.5546875" style="1" customWidth="1"/>
    <col min="14333" max="14333" width="4" style="1" customWidth="1"/>
    <col min="14334" max="14569" width="9.21875" style="1"/>
    <col min="14570" max="14570" width="12.5546875" style="1" bestFit="1" customWidth="1"/>
    <col min="14571" max="14573" width="4.77734375" style="1" customWidth="1"/>
    <col min="14574" max="14574" width="10.77734375" style="1" customWidth="1"/>
    <col min="14575" max="14575" width="10.77734375" style="1" bestFit="1" customWidth="1"/>
    <col min="14576" max="14576" width="33.21875" style="1" bestFit="1" customWidth="1"/>
    <col min="14577" max="14577" width="11.77734375" style="1" customWidth="1"/>
    <col min="14578" max="14578" width="32.5546875" style="1" customWidth="1"/>
    <col min="14579" max="14579" width="5.21875" style="1" customWidth="1"/>
    <col min="14580" max="14580" width="6" style="1" customWidth="1"/>
    <col min="14581" max="14581" width="8" style="1" customWidth="1"/>
    <col min="14582" max="14582" width="8.21875" style="1" customWidth="1"/>
    <col min="14583" max="14583" width="5.5546875" style="1" customWidth="1"/>
    <col min="14584" max="14584" width="7.5546875" style="1" customWidth="1"/>
    <col min="14585" max="14585" width="8.21875" style="1" customWidth="1"/>
    <col min="14586" max="14586" width="7.44140625" style="1" bestFit="1" customWidth="1"/>
    <col min="14587" max="14587" width="10" style="1" customWidth="1"/>
    <col min="14588" max="14588" width="3.5546875" style="1" customWidth="1"/>
    <col min="14589" max="14589" width="4" style="1" customWidth="1"/>
    <col min="14590" max="14825" width="9.21875" style="1"/>
    <col min="14826" max="14826" width="12.5546875" style="1" bestFit="1" customWidth="1"/>
    <col min="14827" max="14829" width="4.77734375" style="1" customWidth="1"/>
    <col min="14830" max="14830" width="10.77734375" style="1" customWidth="1"/>
    <col min="14831" max="14831" width="10.77734375" style="1" bestFit="1" customWidth="1"/>
    <col min="14832" max="14832" width="33.21875" style="1" bestFit="1" customWidth="1"/>
    <col min="14833" max="14833" width="11.77734375" style="1" customWidth="1"/>
    <col min="14834" max="14834" width="32.5546875" style="1" customWidth="1"/>
    <col min="14835" max="14835" width="5.21875" style="1" customWidth="1"/>
    <col min="14836" max="14836" width="6" style="1" customWidth="1"/>
    <col min="14837" max="14837" width="8" style="1" customWidth="1"/>
    <col min="14838" max="14838" width="8.21875" style="1" customWidth="1"/>
    <col min="14839" max="14839" width="5.5546875" style="1" customWidth="1"/>
    <col min="14840" max="14840" width="7.5546875" style="1" customWidth="1"/>
    <col min="14841" max="14841" width="8.21875" style="1" customWidth="1"/>
    <col min="14842" max="14842" width="7.44140625" style="1" bestFit="1" customWidth="1"/>
    <col min="14843" max="14843" width="10" style="1" customWidth="1"/>
    <col min="14844" max="14844" width="3.5546875" style="1" customWidth="1"/>
    <col min="14845" max="14845" width="4" style="1" customWidth="1"/>
    <col min="14846" max="15081" width="9.21875" style="1"/>
    <col min="15082" max="15082" width="12.5546875" style="1" bestFit="1" customWidth="1"/>
    <col min="15083" max="15085" width="4.77734375" style="1" customWidth="1"/>
    <col min="15086" max="15086" width="10.77734375" style="1" customWidth="1"/>
    <col min="15087" max="15087" width="10.77734375" style="1" bestFit="1" customWidth="1"/>
    <col min="15088" max="15088" width="33.21875" style="1" bestFit="1" customWidth="1"/>
    <col min="15089" max="15089" width="11.77734375" style="1" customWidth="1"/>
    <col min="15090" max="15090" width="32.5546875" style="1" customWidth="1"/>
    <col min="15091" max="15091" width="5.21875" style="1" customWidth="1"/>
    <col min="15092" max="15092" width="6" style="1" customWidth="1"/>
    <col min="15093" max="15093" width="8" style="1" customWidth="1"/>
    <col min="15094" max="15094" width="8.21875" style="1" customWidth="1"/>
    <col min="15095" max="15095" width="5.5546875" style="1" customWidth="1"/>
    <col min="15096" max="15096" width="7.5546875" style="1" customWidth="1"/>
    <col min="15097" max="15097" width="8.21875" style="1" customWidth="1"/>
    <col min="15098" max="15098" width="7.44140625" style="1" bestFit="1" customWidth="1"/>
    <col min="15099" max="15099" width="10" style="1" customWidth="1"/>
    <col min="15100" max="15100" width="3.5546875" style="1" customWidth="1"/>
    <col min="15101" max="15101" width="4" style="1" customWidth="1"/>
    <col min="15102" max="15337" width="9.21875" style="1"/>
    <col min="15338" max="15338" width="12.5546875" style="1" bestFit="1" customWidth="1"/>
    <col min="15339" max="15341" width="4.77734375" style="1" customWidth="1"/>
    <col min="15342" max="15342" width="10.77734375" style="1" customWidth="1"/>
    <col min="15343" max="15343" width="10.77734375" style="1" bestFit="1" customWidth="1"/>
    <col min="15344" max="15344" width="33.21875" style="1" bestFit="1" customWidth="1"/>
    <col min="15345" max="15345" width="11.77734375" style="1" customWidth="1"/>
    <col min="15346" max="15346" width="32.5546875" style="1" customWidth="1"/>
    <col min="15347" max="15347" width="5.21875" style="1" customWidth="1"/>
    <col min="15348" max="15348" width="6" style="1" customWidth="1"/>
    <col min="15349" max="15349" width="8" style="1" customWidth="1"/>
    <col min="15350" max="15350" width="8.21875" style="1" customWidth="1"/>
    <col min="15351" max="15351" width="5.5546875" style="1" customWidth="1"/>
    <col min="15352" max="15352" width="7.5546875" style="1" customWidth="1"/>
    <col min="15353" max="15353" width="8.21875" style="1" customWidth="1"/>
    <col min="15354" max="15354" width="7.44140625" style="1" bestFit="1" customWidth="1"/>
    <col min="15355" max="15355" width="10" style="1" customWidth="1"/>
    <col min="15356" max="15356" width="3.5546875" style="1" customWidth="1"/>
    <col min="15357" max="15357" width="4" style="1" customWidth="1"/>
    <col min="15358" max="15593" width="9.21875" style="1"/>
    <col min="15594" max="15594" width="12.5546875" style="1" bestFit="1" customWidth="1"/>
    <col min="15595" max="15597" width="4.77734375" style="1" customWidth="1"/>
    <col min="15598" max="15598" width="10.77734375" style="1" customWidth="1"/>
    <col min="15599" max="15599" width="10.77734375" style="1" bestFit="1" customWidth="1"/>
    <col min="15600" max="15600" width="33.21875" style="1" bestFit="1" customWidth="1"/>
    <col min="15601" max="15601" width="11.77734375" style="1" customWidth="1"/>
    <col min="15602" max="15602" width="32.5546875" style="1" customWidth="1"/>
    <col min="15603" max="15603" width="5.21875" style="1" customWidth="1"/>
    <col min="15604" max="15604" width="6" style="1" customWidth="1"/>
    <col min="15605" max="15605" width="8" style="1" customWidth="1"/>
    <col min="15606" max="15606" width="8.21875" style="1" customWidth="1"/>
    <col min="15607" max="15607" width="5.5546875" style="1" customWidth="1"/>
    <col min="15608" max="15608" width="7.5546875" style="1" customWidth="1"/>
    <col min="15609" max="15609" width="8.21875" style="1" customWidth="1"/>
    <col min="15610" max="15610" width="7.44140625" style="1" bestFit="1" customWidth="1"/>
    <col min="15611" max="15611" width="10" style="1" customWidth="1"/>
    <col min="15612" max="15612" width="3.5546875" style="1" customWidth="1"/>
    <col min="15613" max="15613" width="4" style="1" customWidth="1"/>
    <col min="15614" max="15849" width="9.21875" style="1"/>
    <col min="15850" max="15850" width="12.5546875" style="1" bestFit="1" customWidth="1"/>
    <col min="15851" max="15853" width="4.77734375" style="1" customWidth="1"/>
    <col min="15854" max="15854" width="10.77734375" style="1" customWidth="1"/>
    <col min="15855" max="15855" width="10.77734375" style="1" bestFit="1" customWidth="1"/>
    <col min="15856" max="15856" width="33.21875" style="1" bestFit="1" customWidth="1"/>
    <col min="15857" max="15857" width="11.77734375" style="1" customWidth="1"/>
    <col min="15858" max="15858" width="32.5546875" style="1" customWidth="1"/>
    <col min="15859" max="15859" width="5.21875" style="1" customWidth="1"/>
    <col min="15860" max="15860" width="6" style="1" customWidth="1"/>
    <col min="15861" max="15861" width="8" style="1" customWidth="1"/>
    <col min="15862" max="15862" width="8.21875" style="1" customWidth="1"/>
    <col min="15863" max="15863" width="5.5546875" style="1" customWidth="1"/>
    <col min="15864" max="15864" width="7.5546875" style="1" customWidth="1"/>
    <col min="15865" max="15865" width="8.21875" style="1" customWidth="1"/>
    <col min="15866" max="15866" width="7.44140625" style="1" bestFit="1" customWidth="1"/>
    <col min="15867" max="15867" width="10" style="1" customWidth="1"/>
    <col min="15868" max="15868" width="3.5546875" style="1" customWidth="1"/>
    <col min="15869" max="15869" width="4" style="1" customWidth="1"/>
    <col min="15870" max="16105" width="9.21875" style="1"/>
    <col min="16106" max="16106" width="12.5546875" style="1" bestFit="1" customWidth="1"/>
    <col min="16107" max="16109" width="4.77734375" style="1" customWidth="1"/>
    <col min="16110" max="16110" width="10.77734375" style="1" customWidth="1"/>
    <col min="16111" max="16111" width="10.77734375" style="1" bestFit="1" customWidth="1"/>
    <col min="16112" max="16112" width="33.21875" style="1" bestFit="1" customWidth="1"/>
    <col min="16113" max="16113" width="11.77734375" style="1" customWidth="1"/>
    <col min="16114" max="16114" width="32.5546875" style="1" customWidth="1"/>
    <col min="16115" max="16115" width="5.21875" style="1" customWidth="1"/>
    <col min="16116" max="16116" width="6" style="1" customWidth="1"/>
    <col min="16117" max="16117" width="8" style="1" customWidth="1"/>
    <col min="16118" max="16118" width="8.21875" style="1" customWidth="1"/>
    <col min="16119" max="16119" width="5.5546875" style="1" customWidth="1"/>
    <col min="16120" max="16120" width="7.5546875" style="1" customWidth="1"/>
    <col min="16121" max="16121" width="8.21875" style="1" customWidth="1"/>
    <col min="16122" max="16122" width="7.44140625" style="1" bestFit="1" customWidth="1"/>
    <col min="16123" max="16123" width="10" style="1" customWidth="1"/>
    <col min="16124" max="16124" width="3.5546875" style="1" customWidth="1"/>
    <col min="16125" max="16125" width="4" style="1" customWidth="1"/>
    <col min="16126" max="16384" width="9.21875" style="1"/>
  </cols>
  <sheetData>
    <row r="1" spans="1:13" s="13" customFormat="1" ht="52.2" customHeight="1" x14ac:dyDescent="0.6">
      <c r="A1" s="213"/>
      <c r="B1" s="225" t="s">
        <v>40</v>
      </c>
      <c r="C1" s="225"/>
      <c r="D1" s="225"/>
      <c r="E1" s="225"/>
      <c r="F1" s="225"/>
      <c r="G1" s="225"/>
      <c r="H1" s="225"/>
      <c r="I1" s="225"/>
      <c r="J1" s="225"/>
      <c r="K1" s="225"/>
      <c r="L1" s="134"/>
      <c r="M1" s="134"/>
    </row>
    <row r="2" spans="1:13" s="13" customFormat="1" ht="57.75" customHeight="1" x14ac:dyDescent="0.5">
      <c r="A2" s="211"/>
      <c r="B2" s="223" t="s">
        <v>712</v>
      </c>
      <c r="C2" s="223"/>
      <c r="D2" s="223"/>
      <c r="E2" s="223"/>
      <c r="F2" s="223"/>
      <c r="G2" s="223"/>
      <c r="H2" s="223"/>
      <c r="I2" s="223"/>
      <c r="J2" s="223"/>
      <c r="K2" s="223"/>
      <c r="L2" s="135"/>
      <c r="M2" s="135"/>
    </row>
    <row r="3" spans="1:13" s="13" customFormat="1" ht="75.75" customHeight="1" x14ac:dyDescent="0.25">
      <c r="A3" s="212"/>
      <c r="B3" s="224" t="s">
        <v>713</v>
      </c>
      <c r="C3" s="224"/>
      <c r="D3" s="224"/>
      <c r="E3" s="224"/>
      <c r="F3" s="224"/>
      <c r="G3" s="224"/>
      <c r="H3" s="224"/>
      <c r="I3" s="224"/>
      <c r="J3" s="224"/>
      <c r="K3" s="224"/>
      <c r="L3" s="212"/>
      <c r="M3" s="137"/>
    </row>
    <row r="4" spans="1:13" ht="15.6" x14ac:dyDescent="0.3">
      <c r="B4" s="221" t="s">
        <v>3</v>
      </c>
      <c r="C4" s="221"/>
      <c r="D4" s="221"/>
      <c r="E4" s="221"/>
      <c r="F4" s="221"/>
      <c r="G4" s="221"/>
      <c r="H4" s="221"/>
      <c r="I4" s="221"/>
      <c r="J4" s="221"/>
    </row>
    <row r="5" spans="1:13" ht="15" customHeight="1" x14ac:dyDescent="0.35">
      <c r="A5" s="4"/>
      <c r="B5" s="222" t="s">
        <v>4</v>
      </c>
      <c r="C5" s="222"/>
      <c r="D5" s="222"/>
      <c r="E5" s="222"/>
      <c r="F5" s="222"/>
      <c r="G5" s="222"/>
      <c r="H5" s="222"/>
      <c r="I5" s="222"/>
      <c r="J5" s="222"/>
    </row>
    <row r="6" spans="1:13" ht="36.75" customHeight="1" thickBot="1" x14ac:dyDescent="0.45">
      <c r="A6" s="138" t="s">
        <v>8</v>
      </c>
      <c r="B6" s="12"/>
      <c r="C6" s="12"/>
      <c r="D6" s="6"/>
      <c r="E6" s="115"/>
      <c r="F6" s="6"/>
    </row>
    <row r="7" spans="1:13" ht="22.5" customHeight="1" thickTop="1" x14ac:dyDescent="0.25">
      <c r="A7" s="232" t="s">
        <v>5</v>
      </c>
      <c r="B7" s="217"/>
      <c r="C7" s="218"/>
      <c r="D7" s="234" t="s">
        <v>9</v>
      </c>
      <c r="E7" s="234"/>
      <c r="F7" s="234"/>
      <c r="G7" s="234"/>
      <c r="H7" s="217"/>
      <c r="I7" s="218"/>
      <c r="J7" s="214" t="s">
        <v>799</v>
      </c>
      <c r="K7" s="215">
        <v>0</v>
      </c>
    </row>
    <row r="8" spans="1:13" ht="26.25" customHeight="1" thickBot="1" x14ac:dyDescent="0.3">
      <c r="A8" s="233"/>
      <c r="B8" s="219"/>
      <c r="C8" s="220"/>
      <c r="D8" s="235"/>
      <c r="E8" s="235"/>
      <c r="F8" s="235"/>
      <c r="G8" s="235"/>
      <c r="H8" s="219"/>
      <c r="I8" s="220"/>
      <c r="J8" s="214"/>
      <c r="K8" s="216"/>
    </row>
    <row r="9" spans="1:13" s="3" customFormat="1" ht="75.75" customHeight="1" thickTop="1" thickBot="1" x14ac:dyDescent="0.3">
      <c r="A9" s="64" t="s">
        <v>140</v>
      </c>
      <c r="B9" s="132" t="s">
        <v>0</v>
      </c>
      <c r="C9" s="133" t="s">
        <v>139</v>
      </c>
      <c r="D9" s="7" t="s">
        <v>6</v>
      </c>
      <c r="E9" s="116" t="s">
        <v>710</v>
      </c>
      <c r="F9" s="7" t="s">
        <v>709</v>
      </c>
      <c r="G9" s="9" t="s">
        <v>1005</v>
      </c>
      <c r="H9" s="139" t="s">
        <v>1</v>
      </c>
      <c r="I9" s="140" t="s">
        <v>2</v>
      </c>
      <c r="J9" s="11" t="s">
        <v>800</v>
      </c>
      <c r="K9" s="131"/>
    </row>
    <row r="10" spans="1:13" ht="20.25" customHeight="1" thickTop="1" thickBot="1" x14ac:dyDescent="0.4">
      <c r="A10" s="102" t="s">
        <v>69</v>
      </c>
      <c r="B10" s="65" t="s">
        <v>141</v>
      </c>
      <c r="C10" s="65" t="s">
        <v>142</v>
      </c>
      <c r="D10" s="113">
        <v>9.1999999999999998E-2</v>
      </c>
      <c r="E10" s="117">
        <v>0.05</v>
      </c>
      <c r="F10" s="113">
        <f>E10*1.32</f>
        <v>6.6000000000000003E-2</v>
      </c>
      <c r="G10" s="16">
        <f>((D10*1.32)*1.3)+F10</f>
        <v>0.22387200000000002</v>
      </c>
      <c r="H10" s="17"/>
      <c r="I10" s="18">
        <f>G10*H10</f>
        <v>0</v>
      </c>
      <c r="J10" s="16">
        <f t="shared" ref="J10:J73" si="0">I10-(I10*$K$7)</f>
        <v>0</v>
      </c>
      <c r="K10" s="14"/>
    </row>
    <row r="11" spans="1:13" ht="20.25" customHeight="1" thickTop="1" x14ac:dyDescent="0.3">
      <c r="A11" s="229" t="s">
        <v>41</v>
      </c>
      <c r="B11" s="66" t="s">
        <v>143</v>
      </c>
      <c r="C11" s="66" t="s">
        <v>144</v>
      </c>
      <c r="D11" s="113">
        <v>9.1999999999999998E-2</v>
      </c>
      <c r="E11" s="117"/>
      <c r="F11" s="113">
        <f t="shared" ref="F11:F74" si="1">E11*1.32</f>
        <v>0</v>
      </c>
      <c r="G11" s="16">
        <f t="shared" ref="G11:G74" si="2">((D11*1.32)*1.3)+F11</f>
        <v>0.15787200000000001</v>
      </c>
      <c r="H11" s="17"/>
      <c r="I11" s="18">
        <f t="shared" ref="I11:I26" si="3">G11*H11</f>
        <v>0</v>
      </c>
      <c r="J11" s="16">
        <f t="shared" si="0"/>
        <v>0</v>
      </c>
      <c r="K11" s="15"/>
    </row>
    <row r="12" spans="1:13" ht="20.25" customHeight="1" x14ac:dyDescent="0.3">
      <c r="A12" s="230"/>
      <c r="B12" s="67" t="s">
        <v>145</v>
      </c>
      <c r="C12" s="67" t="s">
        <v>144</v>
      </c>
      <c r="D12" s="113">
        <v>9.1999999999999998E-2</v>
      </c>
      <c r="E12" s="117"/>
      <c r="F12" s="113">
        <f t="shared" si="1"/>
        <v>0</v>
      </c>
      <c r="G12" s="16">
        <f t="shared" si="2"/>
        <v>0.15787200000000001</v>
      </c>
      <c r="H12" s="17"/>
      <c r="I12" s="18">
        <f t="shared" si="3"/>
        <v>0</v>
      </c>
      <c r="J12" s="16">
        <f t="shared" si="0"/>
        <v>0</v>
      </c>
      <c r="K12" s="15"/>
    </row>
    <row r="13" spans="1:13" ht="20.25" customHeight="1" x14ac:dyDescent="0.3">
      <c r="A13" s="230"/>
      <c r="B13" s="67" t="s">
        <v>146</v>
      </c>
      <c r="C13" s="67" t="s">
        <v>144</v>
      </c>
      <c r="D13" s="113">
        <v>9.1999999999999998E-2</v>
      </c>
      <c r="E13" s="117"/>
      <c r="F13" s="113">
        <f t="shared" si="1"/>
        <v>0</v>
      </c>
      <c r="G13" s="16">
        <f t="shared" si="2"/>
        <v>0.15787200000000001</v>
      </c>
      <c r="H13" s="17"/>
      <c r="I13" s="18">
        <f t="shared" si="3"/>
        <v>0</v>
      </c>
      <c r="J13" s="16">
        <f t="shared" si="0"/>
        <v>0</v>
      </c>
      <c r="K13" s="15"/>
    </row>
    <row r="14" spans="1:13" ht="20.25" customHeight="1" x14ac:dyDescent="0.3">
      <c r="A14" s="230"/>
      <c r="B14" s="67" t="s">
        <v>147</v>
      </c>
      <c r="C14" s="67" t="s">
        <v>144</v>
      </c>
      <c r="D14" s="113">
        <v>9.1999999999999998E-2</v>
      </c>
      <c r="E14" s="117"/>
      <c r="F14" s="113">
        <f t="shared" si="1"/>
        <v>0</v>
      </c>
      <c r="G14" s="16">
        <f t="shared" si="2"/>
        <v>0.15787200000000001</v>
      </c>
      <c r="H14" s="17"/>
      <c r="I14" s="18">
        <f t="shared" si="3"/>
        <v>0</v>
      </c>
      <c r="J14" s="16">
        <f t="shared" si="0"/>
        <v>0</v>
      </c>
      <c r="K14" s="15"/>
    </row>
    <row r="15" spans="1:13" ht="20.25" customHeight="1" x14ac:dyDescent="0.3">
      <c r="A15" s="230"/>
      <c r="B15" s="67" t="s">
        <v>148</v>
      </c>
      <c r="C15" s="67" t="s">
        <v>144</v>
      </c>
      <c r="D15" s="113">
        <v>9.1999999999999998E-2</v>
      </c>
      <c r="E15" s="117"/>
      <c r="F15" s="113">
        <f t="shared" si="1"/>
        <v>0</v>
      </c>
      <c r="G15" s="16">
        <f t="shared" si="2"/>
        <v>0.15787200000000001</v>
      </c>
      <c r="H15" s="17"/>
      <c r="I15" s="18">
        <f t="shared" si="3"/>
        <v>0</v>
      </c>
      <c r="J15" s="16">
        <f t="shared" si="0"/>
        <v>0</v>
      </c>
      <c r="K15" s="15"/>
    </row>
    <row r="16" spans="1:13" ht="20.25" customHeight="1" thickBot="1" x14ac:dyDescent="0.35">
      <c r="A16" s="231"/>
      <c r="B16" s="68" t="s">
        <v>149</v>
      </c>
      <c r="C16" s="68" t="s">
        <v>144</v>
      </c>
      <c r="D16" s="113">
        <v>9.1999999999999998E-2</v>
      </c>
      <c r="E16" s="117"/>
      <c r="F16" s="113">
        <f t="shared" si="1"/>
        <v>0</v>
      </c>
      <c r="G16" s="16">
        <f t="shared" si="2"/>
        <v>0.15787200000000001</v>
      </c>
      <c r="H16" s="17"/>
      <c r="I16" s="18">
        <f t="shared" si="3"/>
        <v>0</v>
      </c>
      <c r="J16" s="16">
        <f t="shared" si="0"/>
        <v>0</v>
      </c>
      <c r="K16" s="15"/>
    </row>
    <row r="17" spans="1:11" ht="34.799999999999997" customHeight="1" thickTop="1" thickBot="1" x14ac:dyDescent="0.4">
      <c r="A17" s="102" t="s">
        <v>42</v>
      </c>
      <c r="B17" s="69" t="s">
        <v>150</v>
      </c>
      <c r="C17" s="69"/>
      <c r="D17" s="113">
        <v>9.1999999999999998E-2</v>
      </c>
      <c r="E17" s="117">
        <v>0.05</v>
      </c>
      <c r="F17" s="113">
        <f t="shared" si="1"/>
        <v>6.6000000000000003E-2</v>
      </c>
      <c r="G17" s="16">
        <f t="shared" si="2"/>
        <v>0.22387200000000002</v>
      </c>
      <c r="H17" s="17"/>
      <c r="I17" s="18">
        <f t="shared" si="3"/>
        <v>0</v>
      </c>
      <c r="J17" s="16">
        <f t="shared" si="0"/>
        <v>0</v>
      </c>
      <c r="K17" s="15"/>
    </row>
    <row r="18" spans="1:11" ht="20.25" customHeight="1" thickTop="1" thickBot="1" x14ac:dyDescent="0.4">
      <c r="A18" s="102" t="s">
        <v>43</v>
      </c>
      <c r="B18" s="65" t="s">
        <v>151</v>
      </c>
      <c r="C18" s="65" t="s">
        <v>152</v>
      </c>
      <c r="D18" s="113">
        <v>9.1999999999999998E-2</v>
      </c>
      <c r="E18" s="117"/>
      <c r="F18" s="113">
        <f t="shared" si="1"/>
        <v>0</v>
      </c>
      <c r="G18" s="16">
        <f t="shared" si="2"/>
        <v>0.15787200000000001</v>
      </c>
      <c r="H18" s="17"/>
      <c r="I18" s="18">
        <f t="shared" si="3"/>
        <v>0</v>
      </c>
      <c r="J18" s="16">
        <f t="shared" si="0"/>
        <v>0</v>
      </c>
      <c r="K18" s="15"/>
    </row>
    <row r="19" spans="1:11" ht="20.25" customHeight="1" thickTop="1" x14ac:dyDescent="0.3">
      <c r="A19" s="229" t="s">
        <v>70</v>
      </c>
      <c r="B19" s="66" t="s">
        <v>153</v>
      </c>
      <c r="C19" s="66" t="s">
        <v>154</v>
      </c>
      <c r="D19" s="113">
        <v>9.1999999999999998E-2</v>
      </c>
      <c r="E19" s="117">
        <v>5.2999999999999999E-2</v>
      </c>
      <c r="F19" s="113">
        <f t="shared" si="1"/>
        <v>6.9959999999999994E-2</v>
      </c>
      <c r="G19" s="16">
        <f t="shared" si="2"/>
        <v>0.22783200000000001</v>
      </c>
      <c r="H19" s="17"/>
      <c r="I19" s="18">
        <f t="shared" si="3"/>
        <v>0</v>
      </c>
      <c r="J19" s="16">
        <f t="shared" si="0"/>
        <v>0</v>
      </c>
      <c r="K19" s="15"/>
    </row>
    <row r="20" spans="1:11" ht="20.25" customHeight="1" x14ac:dyDescent="0.3">
      <c r="A20" s="230"/>
      <c r="B20" s="70" t="s">
        <v>155</v>
      </c>
      <c r="C20" s="70" t="s">
        <v>156</v>
      </c>
      <c r="D20" s="113">
        <v>9.1999999999999998E-2</v>
      </c>
      <c r="E20" s="117">
        <v>5.2999999999999999E-2</v>
      </c>
      <c r="F20" s="113">
        <f t="shared" si="1"/>
        <v>6.9959999999999994E-2</v>
      </c>
      <c r="G20" s="16">
        <f t="shared" si="2"/>
        <v>0.22783200000000001</v>
      </c>
      <c r="H20" s="17"/>
      <c r="I20" s="18">
        <f t="shared" si="3"/>
        <v>0</v>
      </c>
      <c r="J20" s="16">
        <f t="shared" si="0"/>
        <v>0</v>
      </c>
      <c r="K20" s="15"/>
    </row>
    <row r="21" spans="1:11" ht="20.25" customHeight="1" thickBot="1" x14ac:dyDescent="0.35">
      <c r="A21" s="231"/>
      <c r="B21" s="68" t="s">
        <v>157</v>
      </c>
      <c r="C21" s="68" t="s">
        <v>157</v>
      </c>
      <c r="D21" s="113">
        <v>9.1999999999999998E-2</v>
      </c>
      <c r="E21" s="117">
        <v>5.2999999999999999E-2</v>
      </c>
      <c r="F21" s="113">
        <f t="shared" si="1"/>
        <v>6.9959999999999994E-2</v>
      </c>
      <c r="G21" s="16">
        <f t="shared" si="2"/>
        <v>0.22783200000000001</v>
      </c>
      <c r="H21" s="17"/>
      <c r="I21" s="18">
        <f t="shared" si="3"/>
        <v>0</v>
      </c>
      <c r="J21" s="16">
        <f t="shared" si="0"/>
        <v>0</v>
      </c>
      <c r="K21" s="15"/>
    </row>
    <row r="22" spans="1:11" ht="35.4" customHeight="1" thickTop="1" x14ac:dyDescent="0.3">
      <c r="A22" s="229" t="s">
        <v>71</v>
      </c>
      <c r="B22" s="66" t="s">
        <v>158</v>
      </c>
      <c r="C22" s="66" t="s">
        <v>159</v>
      </c>
      <c r="D22" s="113">
        <v>9.1999999999999998E-2</v>
      </c>
      <c r="E22" s="117"/>
      <c r="F22" s="113">
        <f t="shared" si="1"/>
        <v>0</v>
      </c>
      <c r="G22" s="16">
        <f t="shared" si="2"/>
        <v>0.15787200000000001</v>
      </c>
      <c r="H22" s="17"/>
      <c r="I22" s="18">
        <f t="shared" si="3"/>
        <v>0</v>
      </c>
      <c r="J22" s="16">
        <f t="shared" si="0"/>
        <v>0</v>
      </c>
      <c r="K22" s="15"/>
    </row>
    <row r="23" spans="1:11" ht="36.6" customHeight="1" thickBot="1" x14ac:dyDescent="0.35">
      <c r="A23" s="230"/>
      <c r="B23" s="68" t="s">
        <v>160</v>
      </c>
      <c r="C23" s="68" t="s">
        <v>157</v>
      </c>
      <c r="D23" s="113">
        <v>9.1999999999999998E-2</v>
      </c>
      <c r="E23" s="117"/>
      <c r="F23" s="113">
        <f t="shared" si="1"/>
        <v>0</v>
      </c>
      <c r="G23" s="16">
        <f t="shared" si="2"/>
        <v>0.15787200000000001</v>
      </c>
      <c r="H23" s="17"/>
      <c r="I23" s="18">
        <f t="shared" si="3"/>
        <v>0</v>
      </c>
      <c r="J23" s="16">
        <f t="shared" si="0"/>
        <v>0</v>
      </c>
      <c r="K23" s="15"/>
    </row>
    <row r="24" spans="1:11" ht="20.25" customHeight="1" thickTop="1" x14ac:dyDescent="0.3">
      <c r="A24" s="106" t="s">
        <v>72</v>
      </c>
      <c r="B24" s="72" t="s">
        <v>161</v>
      </c>
      <c r="C24" s="72" t="s">
        <v>159</v>
      </c>
      <c r="D24" s="113">
        <v>0.112</v>
      </c>
      <c r="E24" s="117"/>
      <c r="F24" s="113">
        <f t="shared" si="1"/>
        <v>0</v>
      </c>
      <c r="G24" s="16">
        <f t="shared" si="2"/>
        <v>0.192192</v>
      </c>
      <c r="H24" s="17"/>
      <c r="I24" s="18">
        <f t="shared" si="3"/>
        <v>0</v>
      </c>
      <c r="J24" s="16">
        <f t="shared" si="0"/>
        <v>0</v>
      </c>
      <c r="K24" s="15"/>
    </row>
    <row r="25" spans="1:11" ht="36.6" customHeight="1" x14ac:dyDescent="0.3">
      <c r="A25" s="104"/>
      <c r="B25" s="67" t="s">
        <v>162</v>
      </c>
      <c r="C25" s="73" t="s">
        <v>163</v>
      </c>
      <c r="D25" s="113">
        <v>0.112</v>
      </c>
      <c r="E25" s="117"/>
      <c r="F25" s="113">
        <f t="shared" si="1"/>
        <v>0</v>
      </c>
      <c r="G25" s="16">
        <f t="shared" si="2"/>
        <v>0.192192</v>
      </c>
      <c r="H25" s="17"/>
      <c r="I25" s="18">
        <f t="shared" si="3"/>
        <v>0</v>
      </c>
      <c r="J25" s="16">
        <f t="shared" si="0"/>
        <v>0</v>
      </c>
      <c r="K25" s="15"/>
    </row>
    <row r="26" spans="1:11" ht="20.25" customHeight="1" thickBot="1" x14ac:dyDescent="0.35">
      <c r="A26" s="104"/>
      <c r="B26" s="73" t="s">
        <v>164</v>
      </c>
      <c r="C26" s="73" t="s">
        <v>165</v>
      </c>
      <c r="D26" s="113">
        <v>0.112</v>
      </c>
      <c r="E26" s="117"/>
      <c r="F26" s="113">
        <f t="shared" si="1"/>
        <v>0</v>
      </c>
      <c r="G26" s="16">
        <f t="shared" si="2"/>
        <v>0.192192</v>
      </c>
      <c r="H26" s="17"/>
      <c r="I26" s="18">
        <f t="shared" si="3"/>
        <v>0</v>
      </c>
      <c r="J26" s="16">
        <f t="shared" si="0"/>
        <v>0</v>
      </c>
      <c r="K26" s="15"/>
    </row>
    <row r="27" spans="1:11" ht="18.600000000000001" thickTop="1" x14ac:dyDescent="0.3">
      <c r="A27" s="229" t="s">
        <v>73</v>
      </c>
      <c r="B27" s="71" t="s">
        <v>166</v>
      </c>
      <c r="C27" s="66" t="s">
        <v>167</v>
      </c>
      <c r="D27" s="113">
        <v>0.112</v>
      </c>
      <c r="E27" s="117"/>
      <c r="F27" s="113">
        <f t="shared" si="1"/>
        <v>0</v>
      </c>
      <c r="G27" s="16">
        <f t="shared" si="2"/>
        <v>0.192192</v>
      </c>
      <c r="H27" s="17"/>
      <c r="I27" s="18">
        <f t="shared" ref="I27:I77" si="4">G27*H27</f>
        <v>0</v>
      </c>
      <c r="J27" s="16">
        <f t="shared" si="0"/>
        <v>0</v>
      </c>
    </row>
    <row r="28" spans="1:11" ht="18" x14ac:dyDescent="0.3">
      <c r="A28" s="230"/>
      <c r="B28" s="73" t="s">
        <v>168</v>
      </c>
      <c r="C28" s="67" t="s">
        <v>169</v>
      </c>
      <c r="D28" s="113">
        <v>0.112</v>
      </c>
      <c r="E28" s="117"/>
      <c r="F28" s="113">
        <f t="shared" si="1"/>
        <v>0</v>
      </c>
      <c r="G28" s="16">
        <f t="shared" si="2"/>
        <v>0.192192</v>
      </c>
      <c r="H28" s="17"/>
      <c r="I28" s="18">
        <f t="shared" si="4"/>
        <v>0</v>
      </c>
      <c r="J28" s="16">
        <f t="shared" si="0"/>
        <v>0</v>
      </c>
    </row>
    <row r="29" spans="1:11" ht="18" x14ac:dyDescent="0.3">
      <c r="A29" s="230"/>
      <c r="B29" s="73" t="s">
        <v>170</v>
      </c>
      <c r="C29" s="67" t="s">
        <v>171</v>
      </c>
      <c r="D29" s="113">
        <v>0.112</v>
      </c>
      <c r="E29" s="117"/>
      <c r="F29" s="113">
        <f t="shared" si="1"/>
        <v>0</v>
      </c>
      <c r="G29" s="16">
        <f t="shared" si="2"/>
        <v>0.192192</v>
      </c>
      <c r="H29" s="17"/>
      <c r="I29" s="18">
        <f t="shared" si="4"/>
        <v>0</v>
      </c>
      <c r="J29" s="16">
        <f t="shared" si="0"/>
        <v>0</v>
      </c>
    </row>
    <row r="30" spans="1:11" ht="18.600000000000001" thickBot="1" x14ac:dyDescent="0.35">
      <c r="A30" s="231"/>
      <c r="B30" s="76" t="s">
        <v>172</v>
      </c>
      <c r="C30" s="68" t="s">
        <v>159</v>
      </c>
      <c r="D30" s="113">
        <v>0.112</v>
      </c>
      <c r="E30" s="117"/>
      <c r="F30" s="113">
        <f t="shared" si="1"/>
        <v>0</v>
      </c>
      <c r="G30" s="16">
        <f t="shared" si="2"/>
        <v>0.192192</v>
      </c>
      <c r="H30" s="17"/>
      <c r="I30" s="18">
        <f t="shared" si="4"/>
        <v>0</v>
      </c>
      <c r="J30" s="16">
        <f t="shared" si="0"/>
        <v>0</v>
      </c>
    </row>
    <row r="31" spans="1:11" ht="18.600000000000001" thickTop="1" x14ac:dyDescent="0.3">
      <c r="A31" s="229" t="s">
        <v>44</v>
      </c>
      <c r="B31" s="66" t="s">
        <v>173</v>
      </c>
      <c r="C31" s="66" t="s">
        <v>159</v>
      </c>
      <c r="D31" s="113">
        <v>0.06</v>
      </c>
      <c r="E31" s="117"/>
      <c r="F31" s="113">
        <f t="shared" si="1"/>
        <v>0</v>
      </c>
      <c r="G31" s="16">
        <f t="shared" si="2"/>
        <v>0.10296000000000001</v>
      </c>
      <c r="H31" s="17"/>
      <c r="I31" s="18">
        <f t="shared" si="4"/>
        <v>0</v>
      </c>
      <c r="J31" s="16">
        <f t="shared" si="0"/>
        <v>0</v>
      </c>
    </row>
    <row r="32" spans="1:11" ht="18.600000000000001" thickBot="1" x14ac:dyDescent="0.35">
      <c r="A32" s="230"/>
      <c r="B32" s="68" t="s">
        <v>174</v>
      </c>
      <c r="C32" s="68" t="s">
        <v>175</v>
      </c>
      <c r="D32" s="113">
        <v>0.06</v>
      </c>
      <c r="E32" s="117">
        <v>0.04</v>
      </c>
      <c r="F32" s="113">
        <f t="shared" si="1"/>
        <v>5.2800000000000007E-2</v>
      </c>
      <c r="G32" s="16">
        <f t="shared" si="2"/>
        <v>0.15576000000000001</v>
      </c>
      <c r="H32" s="17"/>
      <c r="I32" s="18">
        <f t="shared" si="4"/>
        <v>0</v>
      </c>
      <c r="J32" s="16">
        <f t="shared" si="0"/>
        <v>0</v>
      </c>
    </row>
    <row r="33" spans="1:10" ht="18.600000000000001" thickTop="1" x14ac:dyDescent="0.3">
      <c r="A33" s="229" t="s">
        <v>74</v>
      </c>
      <c r="B33" s="66" t="s">
        <v>176</v>
      </c>
      <c r="C33" s="66" t="s">
        <v>177</v>
      </c>
      <c r="D33" s="113">
        <v>0.06</v>
      </c>
      <c r="E33" s="117">
        <v>0.04</v>
      </c>
      <c r="F33" s="113">
        <f t="shared" si="1"/>
        <v>5.2800000000000007E-2</v>
      </c>
      <c r="G33" s="16">
        <f t="shared" si="2"/>
        <v>0.15576000000000001</v>
      </c>
      <c r="H33" s="17"/>
      <c r="I33" s="18">
        <f t="shared" si="4"/>
        <v>0</v>
      </c>
      <c r="J33" s="16">
        <f t="shared" si="0"/>
        <v>0</v>
      </c>
    </row>
    <row r="34" spans="1:10" ht="18" x14ac:dyDescent="0.3">
      <c r="A34" s="230"/>
      <c r="B34" s="67" t="s">
        <v>178</v>
      </c>
      <c r="C34" s="67" t="s">
        <v>179</v>
      </c>
      <c r="D34" s="113">
        <v>0.06</v>
      </c>
      <c r="E34" s="117">
        <v>0.04</v>
      </c>
      <c r="F34" s="113">
        <f t="shared" si="1"/>
        <v>5.2800000000000007E-2</v>
      </c>
      <c r="G34" s="16">
        <f t="shared" si="2"/>
        <v>0.15576000000000001</v>
      </c>
      <c r="H34" s="17"/>
      <c r="I34" s="18">
        <f t="shared" si="4"/>
        <v>0</v>
      </c>
      <c r="J34" s="16">
        <f t="shared" si="0"/>
        <v>0</v>
      </c>
    </row>
    <row r="35" spans="1:10" ht="18" x14ac:dyDescent="0.3">
      <c r="A35" s="230"/>
      <c r="B35" s="77" t="s">
        <v>180</v>
      </c>
      <c r="C35" s="77" t="s">
        <v>181</v>
      </c>
      <c r="D35" s="113">
        <v>0.06</v>
      </c>
      <c r="E35" s="117">
        <v>0.04</v>
      </c>
      <c r="F35" s="113">
        <f t="shared" si="1"/>
        <v>5.2800000000000007E-2</v>
      </c>
      <c r="G35" s="16">
        <f t="shared" si="2"/>
        <v>0.15576000000000001</v>
      </c>
      <c r="H35" s="17"/>
      <c r="I35" s="18">
        <f t="shared" si="4"/>
        <v>0</v>
      </c>
      <c r="J35" s="16">
        <f t="shared" si="0"/>
        <v>0</v>
      </c>
    </row>
    <row r="36" spans="1:10" ht="18.600000000000001" thickBot="1" x14ac:dyDescent="0.35">
      <c r="A36" s="231"/>
      <c r="B36" s="68" t="s">
        <v>182</v>
      </c>
      <c r="C36" s="68" t="s">
        <v>159</v>
      </c>
      <c r="D36" s="113">
        <v>0.06</v>
      </c>
      <c r="E36" s="117">
        <v>0.04</v>
      </c>
      <c r="F36" s="113">
        <f t="shared" si="1"/>
        <v>5.2800000000000007E-2</v>
      </c>
      <c r="G36" s="16">
        <f t="shared" si="2"/>
        <v>0.15576000000000001</v>
      </c>
      <c r="H36" s="17"/>
      <c r="I36" s="18">
        <f t="shared" si="4"/>
        <v>0</v>
      </c>
      <c r="J36" s="16">
        <f t="shared" si="0"/>
        <v>0</v>
      </c>
    </row>
    <row r="37" spans="1:10" ht="18.600000000000001" thickTop="1" x14ac:dyDescent="0.3">
      <c r="A37" s="229" t="s">
        <v>75</v>
      </c>
      <c r="B37" s="67" t="s">
        <v>183</v>
      </c>
      <c r="C37" s="67" t="s">
        <v>142</v>
      </c>
      <c r="D37" s="113">
        <v>0.06</v>
      </c>
      <c r="E37" s="117">
        <v>0.05</v>
      </c>
      <c r="F37" s="113">
        <f t="shared" si="1"/>
        <v>6.6000000000000003E-2</v>
      </c>
      <c r="G37" s="16">
        <f t="shared" si="2"/>
        <v>0.16896</v>
      </c>
      <c r="H37" s="17"/>
      <c r="I37" s="18">
        <f t="shared" si="4"/>
        <v>0</v>
      </c>
      <c r="J37" s="16">
        <f t="shared" si="0"/>
        <v>0</v>
      </c>
    </row>
    <row r="38" spans="1:10" ht="18.600000000000001" thickBot="1" x14ac:dyDescent="0.35">
      <c r="A38" s="230"/>
      <c r="B38" s="67" t="s">
        <v>184</v>
      </c>
      <c r="C38" s="67" t="s">
        <v>185</v>
      </c>
      <c r="D38" s="113">
        <v>0.06</v>
      </c>
      <c r="E38" s="117">
        <v>0.05</v>
      </c>
      <c r="F38" s="113">
        <f t="shared" si="1"/>
        <v>6.6000000000000003E-2</v>
      </c>
      <c r="G38" s="16">
        <f t="shared" si="2"/>
        <v>0.16896</v>
      </c>
      <c r="H38" s="17"/>
      <c r="I38" s="18">
        <f t="shared" si="4"/>
        <v>0</v>
      </c>
      <c r="J38" s="16">
        <f t="shared" si="0"/>
        <v>0</v>
      </c>
    </row>
    <row r="39" spans="1:10" ht="19.2" thickTop="1" thickBot="1" x14ac:dyDescent="0.35">
      <c r="A39" s="106" t="s">
        <v>45</v>
      </c>
      <c r="B39" s="71" t="s">
        <v>186</v>
      </c>
      <c r="C39" s="71" t="s">
        <v>187</v>
      </c>
      <c r="D39" s="113">
        <v>9.1999999999999998E-2</v>
      </c>
      <c r="E39" s="117">
        <v>0.05</v>
      </c>
      <c r="F39" s="113">
        <f t="shared" si="1"/>
        <v>6.6000000000000003E-2</v>
      </c>
      <c r="G39" s="16">
        <f t="shared" si="2"/>
        <v>0.22387200000000002</v>
      </c>
      <c r="H39" s="17"/>
      <c r="I39" s="18">
        <f t="shared" si="4"/>
        <v>0</v>
      </c>
      <c r="J39" s="16">
        <f t="shared" si="0"/>
        <v>0</v>
      </c>
    </row>
    <row r="40" spans="1:10" ht="19.2" thickTop="1" thickBot="1" x14ac:dyDescent="0.4">
      <c r="A40" s="102" t="s">
        <v>76</v>
      </c>
      <c r="B40" s="66" t="s">
        <v>188</v>
      </c>
      <c r="C40" s="66" t="s">
        <v>165</v>
      </c>
      <c r="D40" s="113">
        <v>9.1999999999999998E-2</v>
      </c>
      <c r="E40" s="117">
        <v>0.05</v>
      </c>
      <c r="F40" s="113">
        <f t="shared" si="1"/>
        <v>6.6000000000000003E-2</v>
      </c>
      <c r="G40" s="16">
        <f t="shared" si="2"/>
        <v>0.22387200000000002</v>
      </c>
      <c r="H40" s="17"/>
      <c r="I40" s="18">
        <f t="shared" si="4"/>
        <v>0</v>
      </c>
      <c r="J40" s="16">
        <f t="shared" si="0"/>
        <v>0</v>
      </c>
    </row>
    <row r="41" spans="1:10" ht="37.200000000000003" thickTop="1" thickBot="1" x14ac:dyDescent="0.35">
      <c r="A41" s="106" t="s">
        <v>77</v>
      </c>
      <c r="B41" s="66" t="s">
        <v>189</v>
      </c>
      <c r="C41" s="66" t="s">
        <v>190</v>
      </c>
      <c r="D41" s="113">
        <v>0.112</v>
      </c>
      <c r="E41" s="117"/>
      <c r="F41" s="113">
        <f t="shared" si="1"/>
        <v>0</v>
      </c>
      <c r="G41" s="16">
        <f t="shared" si="2"/>
        <v>0.192192</v>
      </c>
      <c r="H41" s="17"/>
      <c r="I41" s="18">
        <f t="shared" si="4"/>
        <v>0</v>
      </c>
      <c r="J41" s="16">
        <f t="shared" si="0"/>
        <v>0</v>
      </c>
    </row>
    <row r="42" spans="1:10" ht="19.2" thickTop="1" thickBot="1" x14ac:dyDescent="0.4">
      <c r="A42" s="102" t="s">
        <v>46</v>
      </c>
      <c r="B42" s="65" t="s">
        <v>191</v>
      </c>
      <c r="C42" s="65" t="s">
        <v>142</v>
      </c>
      <c r="D42" s="113">
        <v>0.06</v>
      </c>
      <c r="E42" s="117"/>
      <c r="F42" s="113">
        <f t="shared" si="1"/>
        <v>0</v>
      </c>
      <c r="G42" s="16">
        <f t="shared" si="2"/>
        <v>0.10296000000000001</v>
      </c>
      <c r="H42" s="17"/>
      <c r="I42" s="18">
        <f t="shared" si="4"/>
        <v>0</v>
      </c>
      <c r="J42" s="16">
        <f t="shared" si="0"/>
        <v>0</v>
      </c>
    </row>
    <row r="43" spans="1:10" ht="19.2" thickTop="1" thickBot="1" x14ac:dyDescent="0.4">
      <c r="A43" s="102" t="s">
        <v>78</v>
      </c>
      <c r="B43" s="69" t="s">
        <v>192</v>
      </c>
      <c r="C43" s="69" t="s">
        <v>142</v>
      </c>
      <c r="D43" s="113">
        <v>0.06</v>
      </c>
      <c r="E43" s="117">
        <v>0.05</v>
      </c>
      <c r="F43" s="113">
        <f t="shared" si="1"/>
        <v>6.6000000000000003E-2</v>
      </c>
      <c r="G43" s="16">
        <f t="shared" si="2"/>
        <v>0.16896</v>
      </c>
      <c r="H43" s="17"/>
      <c r="I43" s="18">
        <f t="shared" si="4"/>
        <v>0</v>
      </c>
      <c r="J43" s="16">
        <f t="shared" si="0"/>
        <v>0</v>
      </c>
    </row>
    <row r="44" spans="1:10" ht="19.2" thickTop="1" thickBot="1" x14ac:dyDescent="0.4">
      <c r="A44" s="102" t="s">
        <v>79</v>
      </c>
      <c r="B44" s="65" t="s">
        <v>193</v>
      </c>
      <c r="C44" s="65" t="s">
        <v>159</v>
      </c>
      <c r="D44" s="113">
        <v>0.06</v>
      </c>
      <c r="E44" s="117"/>
      <c r="F44" s="113">
        <f t="shared" si="1"/>
        <v>0</v>
      </c>
      <c r="G44" s="16">
        <f t="shared" si="2"/>
        <v>0.10296000000000001</v>
      </c>
      <c r="H44" s="17"/>
      <c r="I44" s="18">
        <f t="shared" si="4"/>
        <v>0</v>
      </c>
      <c r="J44" s="16">
        <f t="shared" si="0"/>
        <v>0</v>
      </c>
    </row>
    <row r="45" spans="1:10" ht="18.600000000000001" thickTop="1" x14ac:dyDescent="0.3">
      <c r="A45" s="229" t="s">
        <v>47</v>
      </c>
      <c r="B45" s="70" t="s">
        <v>194</v>
      </c>
      <c r="C45" s="70" t="s">
        <v>195</v>
      </c>
      <c r="D45" s="113">
        <v>0.128</v>
      </c>
      <c r="E45" s="117">
        <v>7.4999999999999997E-2</v>
      </c>
      <c r="F45" s="113">
        <f t="shared" si="1"/>
        <v>9.9000000000000005E-2</v>
      </c>
      <c r="G45" s="16">
        <f t="shared" si="2"/>
        <v>0.31864800000000004</v>
      </c>
      <c r="H45" s="17"/>
      <c r="I45" s="18">
        <f t="shared" si="4"/>
        <v>0</v>
      </c>
      <c r="J45" s="16">
        <f t="shared" si="0"/>
        <v>0</v>
      </c>
    </row>
    <row r="46" spans="1:10" ht="18" x14ac:dyDescent="0.3">
      <c r="A46" s="230"/>
      <c r="B46" s="70" t="s">
        <v>196</v>
      </c>
      <c r="C46" s="70" t="s">
        <v>197</v>
      </c>
      <c r="D46" s="113">
        <v>0.128</v>
      </c>
      <c r="E46" s="117">
        <v>7.4999999999999997E-2</v>
      </c>
      <c r="F46" s="113">
        <f t="shared" si="1"/>
        <v>9.9000000000000005E-2</v>
      </c>
      <c r="G46" s="16">
        <f t="shared" si="2"/>
        <v>0.31864800000000004</v>
      </c>
      <c r="H46" s="17"/>
      <c r="I46" s="18">
        <f t="shared" si="4"/>
        <v>0</v>
      </c>
      <c r="J46" s="16">
        <f t="shared" si="0"/>
        <v>0</v>
      </c>
    </row>
    <row r="47" spans="1:10" ht="36.6" thickBot="1" x14ac:dyDescent="0.35">
      <c r="A47" s="230"/>
      <c r="B47" s="78" t="s">
        <v>198</v>
      </c>
      <c r="C47" s="78" t="s">
        <v>199</v>
      </c>
      <c r="D47" s="113">
        <v>0.128</v>
      </c>
      <c r="E47" s="117">
        <v>7.4999999999999997E-2</v>
      </c>
      <c r="F47" s="113">
        <f t="shared" si="1"/>
        <v>9.9000000000000005E-2</v>
      </c>
      <c r="G47" s="16">
        <f t="shared" si="2"/>
        <v>0.31864800000000004</v>
      </c>
      <c r="H47" s="17"/>
      <c r="I47" s="18">
        <f t="shared" si="4"/>
        <v>0</v>
      </c>
      <c r="J47" s="16">
        <f t="shared" si="0"/>
        <v>0</v>
      </c>
    </row>
    <row r="48" spans="1:10" ht="18.600000000000001" thickTop="1" x14ac:dyDescent="0.3">
      <c r="A48" s="229" t="s">
        <v>80</v>
      </c>
      <c r="B48" s="71" t="s">
        <v>201</v>
      </c>
      <c r="C48" s="66" t="s">
        <v>202</v>
      </c>
      <c r="D48" s="113">
        <v>0.128</v>
      </c>
      <c r="E48" s="117">
        <v>0.05</v>
      </c>
      <c r="F48" s="113">
        <f t="shared" si="1"/>
        <v>6.6000000000000003E-2</v>
      </c>
      <c r="G48" s="16">
        <f t="shared" si="2"/>
        <v>0.28564800000000001</v>
      </c>
      <c r="H48" s="17"/>
      <c r="I48" s="18">
        <f t="shared" si="4"/>
        <v>0</v>
      </c>
      <c r="J48" s="16">
        <f t="shared" si="0"/>
        <v>0</v>
      </c>
    </row>
    <row r="49" spans="1:10" ht="18" x14ac:dyDescent="0.3">
      <c r="A49" s="230"/>
      <c r="B49" s="72" t="s">
        <v>203</v>
      </c>
      <c r="C49" s="72" t="s">
        <v>204</v>
      </c>
      <c r="D49" s="113">
        <v>0.128</v>
      </c>
      <c r="E49" s="117">
        <v>0.05</v>
      </c>
      <c r="F49" s="113">
        <f t="shared" si="1"/>
        <v>6.6000000000000003E-2</v>
      </c>
      <c r="G49" s="16">
        <f t="shared" si="2"/>
        <v>0.28564800000000001</v>
      </c>
      <c r="H49" s="17"/>
      <c r="I49" s="18">
        <f t="shared" si="4"/>
        <v>0</v>
      </c>
      <c r="J49" s="16">
        <f t="shared" si="0"/>
        <v>0</v>
      </c>
    </row>
    <row r="50" spans="1:10" ht="18" x14ac:dyDescent="0.3">
      <c r="A50" s="230"/>
      <c r="B50" s="72" t="s">
        <v>205</v>
      </c>
      <c r="C50" s="72" t="s">
        <v>206</v>
      </c>
      <c r="D50" s="113">
        <v>0.128</v>
      </c>
      <c r="E50" s="117">
        <v>0.05</v>
      </c>
      <c r="F50" s="113">
        <f t="shared" si="1"/>
        <v>6.6000000000000003E-2</v>
      </c>
      <c r="G50" s="16">
        <f t="shared" si="2"/>
        <v>0.28564800000000001</v>
      </c>
      <c r="H50" s="17"/>
      <c r="I50" s="18">
        <f t="shared" si="4"/>
        <v>0</v>
      </c>
      <c r="J50" s="16">
        <f t="shared" si="0"/>
        <v>0</v>
      </c>
    </row>
    <row r="51" spans="1:10" ht="18" x14ac:dyDescent="0.3">
      <c r="A51" s="230"/>
      <c r="B51" s="72" t="s">
        <v>207</v>
      </c>
      <c r="C51" s="72" t="s">
        <v>208</v>
      </c>
      <c r="D51" s="113">
        <v>0.128</v>
      </c>
      <c r="E51" s="117">
        <v>0.05</v>
      </c>
      <c r="F51" s="113">
        <f t="shared" si="1"/>
        <v>6.6000000000000003E-2</v>
      </c>
      <c r="G51" s="16">
        <f t="shared" si="2"/>
        <v>0.28564800000000001</v>
      </c>
      <c r="H51" s="17"/>
      <c r="I51" s="18">
        <f t="shared" si="4"/>
        <v>0</v>
      </c>
      <c r="J51" s="16">
        <f t="shared" si="0"/>
        <v>0</v>
      </c>
    </row>
    <row r="52" spans="1:10" ht="18" x14ac:dyDescent="0.3">
      <c r="A52" s="230"/>
      <c r="B52" s="72" t="s">
        <v>209</v>
      </c>
      <c r="C52" s="72" t="s">
        <v>210</v>
      </c>
      <c r="D52" s="113">
        <v>0.128</v>
      </c>
      <c r="E52" s="117">
        <v>0.05</v>
      </c>
      <c r="F52" s="113">
        <f t="shared" si="1"/>
        <v>6.6000000000000003E-2</v>
      </c>
      <c r="G52" s="16">
        <f t="shared" si="2"/>
        <v>0.28564800000000001</v>
      </c>
      <c r="H52" s="17"/>
      <c r="I52" s="18">
        <f t="shared" si="4"/>
        <v>0</v>
      </c>
      <c r="J52" s="16">
        <f t="shared" si="0"/>
        <v>0</v>
      </c>
    </row>
    <row r="53" spans="1:10" ht="18" x14ac:dyDescent="0.3">
      <c r="A53" s="230"/>
      <c r="B53" s="72" t="s">
        <v>211</v>
      </c>
      <c r="C53" s="72" t="s">
        <v>212</v>
      </c>
      <c r="D53" s="113">
        <v>0.128</v>
      </c>
      <c r="E53" s="117">
        <v>0.05</v>
      </c>
      <c r="F53" s="113">
        <f t="shared" si="1"/>
        <v>6.6000000000000003E-2</v>
      </c>
      <c r="G53" s="16">
        <f t="shared" si="2"/>
        <v>0.28564800000000001</v>
      </c>
      <c r="H53" s="17"/>
      <c r="I53" s="18">
        <f t="shared" si="4"/>
        <v>0</v>
      </c>
      <c r="J53" s="16">
        <f t="shared" si="0"/>
        <v>0</v>
      </c>
    </row>
    <row r="54" spans="1:10" ht="18" x14ac:dyDescent="0.3">
      <c r="A54" s="230"/>
      <c r="B54" s="73" t="s">
        <v>213</v>
      </c>
      <c r="C54" s="67" t="s">
        <v>165</v>
      </c>
      <c r="D54" s="113">
        <v>0.128</v>
      </c>
      <c r="E54" s="117">
        <v>0.05</v>
      </c>
      <c r="F54" s="113">
        <f t="shared" si="1"/>
        <v>6.6000000000000003E-2</v>
      </c>
      <c r="G54" s="16">
        <f t="shared" si="2"/>
        <v>0.28564800000000001</v>
      </c>
      <c r="H54" s="17"/>
      <c r="I54" s="18">
        <f t="shared" si="4"/>
        <v>0</v>
      </c>
      <c r="J54" s="16">
        <f t="shared" si="0"/>
        <v>0</v>
      </c>
    </row>
    <row r="55" spans="1:10" ht="18.600000000000001" thickBot="1" x14ac:dyDescent="0.35">
      <c r="A55" s="231"/>
      <c r="B55" s="76" t="s">
        <v>214</v>
      </c>
      <c r="C55" s="68" t="s">
        <v>215</v>
      </c>
      <c r="D55" s="113">
        <v>0.128</v>
      </c>
      <c r="E55" s="117">
        <v>0.05</v>
      </c>
      <c r="F55" s="113">
        <f t="shared" si="1"/>
        <v>6.6000000000000003E-2</v>
      </c>
      <c r="G55" s="16">
        <f t="shared" si="2"/>
        <v>0.28564800000000001</v>
      </c>
      <c r="H55" s="17"/>
      <c r="I55" s="18">
        <f t="shared" si="4"/>
        <v>0</v>
      </c>
      <c r="J55" s="16">
        <f t="shared" si="0"/>
        <v>0</v>
      </c>
    </row>
    <row r="56" spans="1:10" ht="18.600000000000001" thickTop="1" x14ac:dyDescent="0.3">
      <c r="A56" s="229" t="s">
        <v>80</v>
      </c>
      <c r="B56" s="71" t="s">
        <v>216</v>
      </c>
      <c r="C56" s="66" t="s">
        <v>217</v>
      </c>
      <c r="D56" s="113">
        <v>0.128</v>
      </c>
      <c r="E56" s="117">
        <v>0.05</v>
      </c>
      <c r="F56" s="113">
        <f t="shared" si="1"/>
        <v>6.6000000000000003E-2</v>
      </c>
      <c r="G56" s="16">
        <f t="shared" si="2"/>
        <v>0.28564800000000001</v>
      </c>
      <c r="H56" s="17"/>
      <c r="I56" s="18">
        <f t="shared" si="4"/>
        <v>0</v>
      </c>
      <c r="J56" s="16">
        <f t="shared" si="0"/>
        <v>0</v>
      </c>
    </row>
    <row r="57" spans="1:10" ht="36" x14ac:dyDescent="0.3">
      <c r="A57" s="230"/>
      <c r="B57" s="73" t="s">
        <v>218</v>
      </c>
      <c r="C57" s="67" t="s">
        <v>219</v>
      </c>
      <c r="D57" s="113">
        <v>0.128</v>
      </c>
      <c r="E57" s="117">
        <v>0.05</v>
      </c>
      <c r="F57" s="113">
        <f t="shared" si="1"/>
        <v>6.6000000000000003E-2</v>
      </c>
      <c r="G57" s="16">
        <f t="shared" si="2"/>
        <v>0.28564800000000001</v>
      </c>
      <c r="H57" s="17"/>
      <c r="I57" s="18">
        <f t="shared" si="4"/>
        <v>0</v>
      </c>
      <c r="J57" s="16">
        <f t="shared" si="0"/>
        <v>0</v>
      </c>
    </row>
    <row r="58" spans="1:10" ht="18" x14ac:dyDescent="0.3">
      <c r="A58" s="230"/>
      <c r="B58" s="73" t="s">
        <v>220</v>
      </c>
      <c r="C58" s="67" t="s">
        <v>221</v>
      </c>
      <c r="D58" s="113">
        <v>0.128</v>
      </c>
      <c r="E58" s="117">
        <v>0.05</v>
      </c>
      <c r="F58" s="113">
        <f t="shared" si="1"/>
        <v>6.6000000000000003E-2</v>
      </c>
      <c r="G58" s="16">
        <f t="shared" si="2"/>
        <v>0.28564800000000001</v>
      </c>
      <c r="H58" s="17"/>
      <c r="I58" s="18">
        <f t="shared" si="4"/>
        <v>0</v>
      </c>
      <c r="J58" s="16">
        <f t="shared" si="0"/>
        <v>0</v>
      </c>
    </row>
    <row r="59" spans="1:10" ht="36" x14ac:dyDescent="0.3">
      <c r="A59" s="230"/>
      <c r="B59" s="79" t="s">
        <v>222</v>
      </c>
      <c r="C59" s="77" t="s">
        <v>223</v>
      </c>
      <c r="D59" s="113">
        <v>0.128</v>
      </c>
      <c r="E59" s="117">
        <v>0.05</v>
      </c>
      <c r="F59" s="113">
        <f t="shared" si="1"/>
        <v>6.6000000000000003E-2</v>
      </c>
      <c r="G59" s="16">
        <f t="shared" si="2"/>
        <v>0.28564800000000001</v>
      </c>
      <c r="H59" s="17"/>
      <c r="I59" s="18">
        <f t="shared" si="4"/>
        <v>0</v>
      </c>
      <c r="J59" s="16">
        <f t="shared" si="0"/>
        <v>0</v>
      </c>
    </row>
    <row r="60" spans="1:10" ht="18.600000000000001" thickBot="1" x14ac:dyDescent="0.35">
      <c r="A60" s="230"/>
      <c r="B60" s="76" t="s">
        <v>224</v>
      </c>
      <c r="C60" s="76" t="s">
        <v>159</v>
      </c>
      <c r="D60" s="113">
        <v>0.128</v>
      </c>
      <c r="E60" s="117">
        <v>0.05</v>
      </c>
      <c r="F60" s="113">
        <f t="shared" si="1"/>
        <v>6.6000000000000003E-2</v>
      </c>
      <c r="G60" s="16">
        <f t="shared" si="2"/>
        <v>0.28564800000000001</v>
      </c>
      <c r="H60" s="17"/>
      <c r="I60" s="18">
        <f t="shared" si="4"/>
        <v>0</v>
      </c>
      <c r="J60" s="16">
        <f t="shared" si="0"/>
        <v>0</v>
      </c>
    </row>
    <row r="61" spans="1:10" ht="18.600000000000001" thickTop="1" x14ac:dyDescent="0.3">
      <c r="A61" s="229" t="s">
        <v>81</v>
      </c>
      <c r="B61" s="71" t="s">
        <v>225</v>
      </c>
      <c r="C61" s="80" t="s">
        <v>226</v>
      </c>
      <c r="D61" s="113">
        <v>0.128</v>
      </c>
      <c r="E61" s="117">
        <v>0.06</v>
      </c>
      <c r="F61" s="113">
        <f t="shared" si="1"/>
        <v>7.9200000000000007E-2</v>
      </c>
      <c r="G61" s="16">
        <f t="shared" si="2"/>
        <v>0.298848</v>
      </c>
      <c r="H61" s="17"/>
      <c r="I61" s="18">
        <f t="shared" si="4"/>
        <v>0</v>
      </c>
      <c r="J61" s="16">
        <f t="shared" si="0"/>
        <v>0</v>
      </c>
    </row>
    <row r="62" spans="1:10" ht="18" x14ac:dyDescent="0.3">
      <c r="A62" s="230"/>
      <c r="B62" s="73" t="s">
        <v>227</v>
      </c>
      <c r="C62" s="81" t="s">
        <v>228</v>
      </c>
      <c r="D62" s="113">
        <v>0.128</v>
      </c>
      <c r="E62" s="117">
        <v>0.06</v>
      </c>
      <c r="F62" s="113">
        <f t="shared" si="1"/>
        <v>7.9200000000000007E-2</v>
      </c>
      <c r="G62" s="16">
        <f t="shared" si="2"/>
        <v>0.298848</v>
      </c>
      <c r="H62" s="17"/>
      <c r="I62" s="18">
        <f t="shared" si="4"/>
        <v>0</v>
      </c>
      <c r="J62" s="16">
        <f t="shared" si="0"/>
        <v>0</v>
      </c>
    </row>
    <row r="63" spans="1:10" ht="18" x14ac:dyDescent="0.3">
      <c r="A63" s="230"/>
      <c r="B63" s="73" t="s">
        <v>229</v>
      </c>
      <c r="C63" s="67" t="s">
        <v>230</v>
      </c>
      <c r="D63" s="113">
        <v>0.128</v>
      </c>
      <c r="E63" s="117">
        <v>0.06</v>
      </c>
      <c r="F63" s="113">
        <f t="shared" si="1"/>
        <v>7.9200000000000007E-2</v>
      </c>
      <c r="G63" s="16">
        <f t="shared" si="2"/>
        <v>0.298848</v>
      </c>
      <c r="H63" s="17"/>
      <c r="I63" s="18">
        <f t="shared" si="4"/>
        <v>0</v>
      </c>
      <c r="J63" s="16">
        <f t="shared" si="0"/>
        <v>0</v>
      </c>
    </row>
    <row r="64" spans="1:10" ht="18" x14ac:dyDescent="0.3">
      <c r="A64" s="230"/>
      <c r="B64" s="73" t="s">
        <v>231</v>
      </c>
      <c r="C64" s="67" t="s">
        <v>232</v>
      </c>
      <c r="D64" s="113">
        <v>0.128</v>
      </c>
      <c r="E64" s="117">
        <v>0.06</v>
      </c>
      <c r="F64" s="113">
        <f t="shared" si="1"/>
        <v>7.9200000000000007E-2</v>
      </c>
      <c r="G64" s="16">
        <f t="shared" si="2"/>
        <v>0.298848</v>
      </c>
      <c r="H64" s="17"/>
      <c r="I64" s="18">
        <f t="shared" si="4"/>
        <v>0</v>
      </c>
      <c r="J64" s="16">
        <f t="shared" si="0"/>
        <v>0</v>
      </c>
    </row>
    <row r="65" spans="1:10" ht="18" x14ac:dyDescent="0.3">
      <c r="A65" s="230"/>
      <c r="B65" s="73" t="s">
        <v>233</v>
      </c>
      <c r="C65" s="67" t="s">
        <v>234</v>
      </c>
      <c r="D65" s="113">
        <v>0.128</v>
      </c>
      <c r="E65" s="117">
        <v>0.06</v>
      </c>
      <c r="F65" s="113">
        <f t="shared" si="1"/>
        <v>7.9200000000000007E-2</v>
      </c>
      <c r="G65" s="16">
        <f t="shared" si="2"/>
        <v>0.298848</v>
      </c>
      <c r="H65" s="17"/>
      <c r="I65" s="18">
        <f t="shared" si="4"/>
        <v>0</v>
      </c>
      <c r="J65" s="16">
        <f t="shared" si="0"/>
        <v>0</v>
      </c>
    </row>
    <row r="66" spans="1:10" ht="18.600000000000001" thickBot="1" x14ac:dyDescent="0.35">
      <c r="A66" s="231"/>
      <c r="B66" s="76" t="s">
        <v>235</v>
      </c>
      <c r="C66" s="68" t="s">
        <v>236</v>
      </c>
      <c r="D66" s="113">
        <v>0.128</v>
      </c>
      <c r="E66" s="117">
        <v>0.06</v>
      </c>
      <c r="F66" s="113">
        <f t="shared" si="1"/>
        <v>7.9200000000000007E-2</v>
      </c>
      <c r="G66" s="16">
        <f t="shared" si="2"/>
        <v>0.298848</v>
      </c>
      <c r="H66" s="17"/>
      <c r="I66" s="18">
        <f t="shared" si="4"/>
        <v>0</v>
      </c>
      <c r="J66" s="16">
        <f t="shared" si="0"/>
        <v>0</v>
      </c>
    </row>
    <row r="67" spans="1:10" ht="19.2" thickTop="1" thickBot="1" x14ac:dyDescent="0.4">
      <c r="A67" s="102" t="s">
        <v>82</v>
      </c>
      <c r="B67" s="82" t="s">
        <v>237</v>
      </c>
      <c r="C67" s="65" t="s">
        <v>157</v>
      </c>
      <c r="D67" s="113">
        <v>0.128</v>
      </c>
      <c r="E67" s="117">
        <v>0.05</v>
      </c>
      <c r="F67" s="113">
        <f t="shared" si="1"/>
        <v>6.6000000000000003E-2</v>
      </c>
      <c r="G67" s="16">
        <f t="shared" si="2"/>
        <v>0.28564800000000001</v>
      </c>
      <c r="H67" s="17"/>
      <c r="I67" s="18">
        <f t="shared" si="4"/>
        <v>0</v>
      </c>
      <c r="J67" s="16">
        <f t="shared" si="0"/>
        <v>0</v>
      </c>
    </row>
    <row r="68" spans="1:10" ht="18.600000000000001" thickTop="1" x14ac:dyDescent="0.3">
      <c r="A68" s="229" t="s">
        <v>83</v>
      </c>
      <c r="B68" s="71" t="s">
        <v>239</v>
      </c>
      <c r="C68" s="66" t="s">
        <v>240</v>
      </c>
      <c r="D68" s="113">
        <v>0.128</v>
      </c>
      <c r="E68" s="117">
        <v>7.4999999999999997E-2</v>
      </c>
      <c r="F68" s="113">
        <f t="shared" si="1"/>
        <v>9.9000000000000005E-2</v>
      </c>
      <c r="G68" s="16">
        <f t="shared" si="2"/>
        <v>0.31864800000000004</v>
      </c>
      <c r="H68" s="17"/>
      <c r="I68" s="18">
        <f t="shared" si="4"/>
        <v>0</v>
      </c>
      <c r="J68" s="16">
        <f t="shared" si="0"/>
        <v>0</v>
      </c>
    </row>
    <row r="69" spans="1:10" ht="18" x14ac:dyDescent="0.3">
      <c r="A69" s="230"/>
      <c r="B69" s="73" t="s">
        <v>241</v>
      </c>
      <c r="C69" s="67" t="s">
        <v>242</v>
      </c>
      <c r="D69" s="113">
        <v>0.128</v>
      </c>
      <c r="E69" s="117">
        <v>7.4999999999999997E-2</v>
      </c>
      <c r="F69" s="113">
        <f t="shared" si="1"/>
        <v>9.9000000000000005E-2</v>
      </c>
      <c r="G69" s="16">
        <f t="shared" si="2"/>
        <v>0.31864800000000004</v>
      </c>
      <c r="H69" s="17"/>
      <c r="I69" s="18">
        <f t="shared" si="4"/>
        <v>0</v>
      </c>
      <c r="J69" s="16">
        <f t="shared" si="0"/>
        <v>0</v>
      </c>
    </row>
    <row r="70" spans="1:10" ht="18" x14ac:dyDescent="0.3">
      <c r="A70" s="230"/>
      <c r="B70" s="73" t="s">
        <v>243</v>
      </c>
      <c r="C70" s="67" t="s">
        <v>244</v>
      </c>
      <c r="D70" s="113">
        <v>0.128</v>
      </c>
      <c r="E70" s="117">
        <v>7.4999999999999997E-2</v>
      </c>
      <c r="F70" s="113">
        <f t="shared" si="1"/>
        <v>9.9000000000000005E-2</v>
      </c>
      <c r="G70" s="16">
        <f t="shared" si="2"/>
        <v>0.31864800000000004</v>
      </c>
      <c r="H70" s="17"/>
      <c r="I70" s="18">
        <f t="shared" si="4"/>
        <v>0</v>
      </c>
      <c r="J70" s="16">
        <f t="shared" si="0"/>
        <v>0</v>
      </c>
    </row>
    <row r="71" spans="1:10" ht="18" x14ac:dyDescent="0.3">
      <c r="A71" s="230"/>
      <c r="B71" s="73" t="s">
        <v>245</v>
      </c>
      <c r="C71" s="67" t="s">
        <v>246</v>
      </c>
      <c r="D71" s="113">
        <v>0.128</v>
      </c>
      <c r="E71" s="117">
        <v>7.4999999999999997E-2</v>
      </c>
      <c r="F71" s="113">
        <f t="shared" si="1"/>
        <v>9.9000000000000005E-2</v>
      </c>
      <c r="G71" s="16">
        <f t="shared" si="2"/>
        <v>0.31864800000000004</v>
      </c>
      <c r="H71" s="17"/>
      <c r="I71" s="18">
        <f t="shared" si="4"/>
        <v>0</v>
      </c>
      <c r="J71" s="16">
        <f t="shared" si="0"/>
        <v>0</v>
      </c>
    </row>
    <row r="72" spans="1:10" ht="18.600000000000001" thickBot="1" x14ac:dyDescent="0.35">
      <c r="A72" s="231"/>
      <c r="B72" s="76" t="s">
        <v>247</v>
      </c>
      <c r="C72" s="68" t="s">
        <v>248</v>
      </c>
      <c r="D72" s="113">
        <v>0.128</v>
      </c>
      <c r="E72" s="117">
        <v>7.4999999999999997E-2</v>
      </c>
      <c r="F72" s="113">
        <f t="shared" si="1"/>
        <v>9.9000000000000005E-2</v>
      </c>
      <c r="G72" s="16">
        <f t="shared" si="2"/>
        <v>0.31864800000000004</v>
      </c>
      <c r="H72" s="17"/>
      <c r="I72" s="18">
        <f t="shared" si="4"/>
        <v>0</v>
      </c>
      <c r="J72" s="16">
        <f t="shared" si="0"/>
        <v>0</v>
      </c>
    </row>
    <row r="73" spans="1:10" ht="55.2" thickTop="1" thickBot="1" x14ac:dyDescent="0.35">
      <c r="A73" s="112" t="s">
        <v>84</v>
      </c>
      <c r="B73" s="66" t="s">
        <v>249</v>
      </c>
      <c r="C73" s="66" t="s">
        <v>250</v>
      </c>
      <c r="D73" s="113">
        <v>0.313</v>
      </c>
      <c r="E73" s="117">
        <v>0.04</v>
      </c>
      <c r="F73" s="113">
        <f t="shared" si="1"/>
        <v>5.2800000000000007E-2</v>
      </c>
      <c r="G73" s="16">
        <f t="shared" si="2"/>
        <v>0.58990799999999999</v>
      </c>
      <c r="H73" s="17"/>
      <c r="I73" s="18">
        <f t="shared" si="4"/>
        <v>0</v>
      </c>
      <c r="J73" s="16">
        <f t="shared" si="0"/>
        <v>0</v>
      </c>
    </row>
    <row r="74" spans="1:10" ht="55.2" thickTop="1" thickBot="1" x14ac:dyDescent="0.35">
      <c r="A74" s="112" t="s">
        <v>85</v>
      </c>
      <c r="B74" s="70" t="s">
        <v>251</v>
      </c>
      <c r="C74" s="70" t="s">
        <v>252</v>
      </c>
      <c r="D74" s="113">
        <v>0.313</v>
      </c>
      <c r="E74" s="117">
        <v>0.04</v>
      </c>
      <c r="F74" s="113">
        <f t="shared" si="1"/>
        <v>5.2800000000000007E-2</v>
      </c>
      <c r="G74" s="16">
        <f t="shared" si="2"/>
        <v>0.58990799999999999</v>
      </c>
      <c r="H74" s="17"/>
      <c r="I74" s="18">
        <f t="shared" si="4"/>
        <v>0</v>
      </c>
      <c r="J74" s="16">
        <f t="shared" ref="J74:J137" si="5">I74-(I74*$K$7)</f>
        <v>0</v>
      </c>
    </row>
    <row r="75" spans="1:10" ht="19.2" thickTop="1" thickBot="1" x14ac:dyDescent="0.35">
      <c r="A75" s="106" t="s">
        <v>86</v>
      </c>
      <c r="B75" s="78" t="s">
        <v>253</v>
      </c>
      <c r="C75" s="78" t="s">
        <v>221</v>
      </c>
      <c r="D75" s="113">
        <v>0.14799999999999999</v>
      </c>
      <c r="E75" s="117"/>
      <c r="F75" s="113">
        <f t="shared" ref="F75:F138" si="6">E75*1.32</f>
        <v>0</v>
      </c>
      <c r="G75" s="16">
        <f t="shared" ref="G75:G138" si="7">((D75*1.32)*1.3)+F75</f>
        <v>0.25396800000000003</v>
      </c>
      <c r="H75" s="17"/>
      <c r="I75" s="18">
        <f t="shared" si="4"/>
        <v>0</v>
      </c>
      <c r="J75" s="16">
        <f t="shared" si="5"/>
        <v>0</v>
      </c>
    </row>
    <row r="76" spans="1:10" ht="36" customHeight="1" thickTop="1" x14ac:dyDescent="0.3">
      <c r="A76" s="229" t="s">
        <v>87</v>
      </c>
      <c r="B76" s="95" t="s">
        <v>254</v>
      </c>
      <c r="C76" s="66" t="s">
        <v>142</v>
      </c>
      <c r="D76" s="113">
        <v>0.14799999999999999</v>
      </c>
      <c r="E76" s="117"/>
      <c r="F76" s="113">
        <f t="shared" si="6"/>
        <v>0</v>
      </c>
      <c r="G76" s="16">
        <f t="shared" si="7"/>
        <v>0.25396800000000003</v>
      </c>
      <c r="H76" s="17"/>
      <c r="I76" s="18">
        <f t="shared" si="4"/>
        <v>0</v>
      </c>
      <c r="J76" s="16">
        <f t="shared" si="5"/>
        <v>0</v>
      </c>
    </row>
    <row r="77" spans="1:10" ht="36" customHeight="1" thickBot="1" x14ac:dyDescent="0.35">
      <c r="A77" s="231"/>
      <c r="B77" s="97" t="s">
        <v>255</v>
      </c>
      <c r="C77" s="67" t="s">
        <v>256</v>
      </c>
      <c r="D77" s="113">
        <v>0.14799999999999999</v>
      </c>
      <c r="E77" s="117"/>
      <c r="F77" s="113">
        <f t="shared" si="6"/>
        <v>0</v>
      </c>
      <c r="G77" s="16">
        <f t="shared" si="7"/>
        <v>0.25396800000000003</v>
      </c>
      <c r="H77" s="17"/>
      <c r="I77" s="18">
        <f t="shared" si="4"/>
        <v>0</v>
      </c>
      <c r="J77" s="16">
        <f t="shared" si="5"/>
        <v>0</v>
      </c>
    </row>
    <row r="78" spans="1:10" ht="19.2" thickTop="1" thickBot="1" x14ac:dyDescent="0.4">
      <c r="A78" s="102" t="s">
        <v>48</v>
      </c>
      <c r="B78" s="65" t="s">
        <v>257</v>
      </c>
      <c r="C78" s="65" t="s">
        <v>163</v>
      </c>
      <c r="D78" s="113">
        <v>9.1999999999999998E-2</v>
      </c>
      <c r="E78" s="117"/>
      <c r="F78" s="113">
        <f t="shared" si="6"/>
        <v>0</v>
      </c>
      <c r="G78" s="16">
        <f t="shared" si="7"/>
        <v>0.15787200000000001</v>
      </c>
      <c r="H78" s="17"/>
      <c r="I78" s="18">
        <f t="shared" ref="I78:I135" si="8">G78*H78</f>
        <v>0</v>
      </c>
      <c r="J78" s="16">
        <f t="shared" si="5"/>
        <v>0</v>
      </c>
    </row>
    <row r="79" spans="1:10" ht="19.2" thickTop="1" thickBot="1" x14ac:dyDescent="0.4">
      <c r="A79" s="102" t="s">
        <v>49</v>
      </c>
      <c r="B79" s="65" t="s">
        <v>142</v>
      </c>
      <c r="C79" s="65" t="s">
        <v>142</v>
      </c>
      <c r="D79" s="113">
        <v>9.1999999999999998E-2</v>
      </c>
      <c r="E79" s="117"/>
      <c r="F79" s="113">
        <f t="shared" si="6"/>
        <v>0</v>
      </c>
      <c r="G79" s="16">
        <f t="shared" si="7"/>
        <v>0.15787200000000001</v>
      </c>
      <c r="H79" s="17"/>
      <c r="I79" s="18">
        <f t="shared" si="8"/>
        <v>0</v>
      </c>
      <c r="J79" s="16">
        <f t="shared" si="5"/>
        <v>0</v>
      </c>
    </row>
    <row r="80" spans="1:10" ht="18.600000000000001" thickTop="1" x14ac:dyDescent="0.3">
      <c r="A80" s="229" t="s">
        <v>50</v>
      </c>
      <c r="B80" s="66" t="s">
        <v>258</v>
      </c>
      <c r="C80" s="66" t="s">
        <v>259</v>
      </c>
      <c r="D80" s="113">
        <v>0.19600000000000001</v>
      </c>
      <c r="E80" s="117"/>
      <c r="F80" s="113">
        <f t="shared" si="6"/>
        <v>0</v>
      </c>
      <c r="G80" s="16">
        <f t="shared" si="7"/>
        <v>0.33633600000000002</v>
      </c>
      <c r="H80" s="17"/>
      <c r="I80" s="18">
        <f t="shared" si="8"/>
        <v>0</v>
      </c>
      <c r="J80" s="16">
        <f t="shared" si="5"/>
        <v>0</v>
      </c>
    </row>
    <row r="81" spans="1:10" ht="18.600000000000001" thickBot="1" x14ac:dyDescent="0.35">
      <c r="A81" s="231"/>
      <c r="B81" s="68" t="s">
        <v>260</v>
      </c>
      <c r="C81" s="68" t="s">
        <v>259</v>
      </c>
      <c r="D81" s="113">
        <v>0.19600000000000001</v>
      </c>
      <c r="E81" s="117">
        <v>0.09</v>
      </c>
      <c r="F81" s="113">
        <f t="shared" si="6"/>
        <v>0.1188</v>
      </c>
      <c r="G81" s="16">
        <f t="shared" si="7"/>
        <v>0.45513600000000004</v>
      </c>
      <c r="H81" s="17"/>
      <c r="I81" s="18">
        <f t="shared" si="8"/>
        <v>0</v>
      </c>
      <c r="J81" s="16">
        <f t="shared" si="5"/>
        <v>0</v>
      </c>
    </row>
    <row r="82" spans="1:10" ht="18.600000000000001" thickTop="1" x14ac:dyDescent="0.3">
      <c r="A82" s="229" t="s">
        <v>51</v>
      </c>
      <c r="B82" s="66" t="s">
        <v>261</v>
      </c>
      <c r="C82" s="66" t="s">
        <v>262</v>
      </c>
      <c r="D82" s="113">
        <v>0.06</v>
      </c>
      <c r="E82" s="117"/>
      <c r="F82" s="113">
        <f t="shared" si="6"/>
        <v>0</v>
      </c>
      <c r="G82" s="16">
        <f t="shared" si="7"/>
        <v>0.10296000000000001</v>
      </c>
      <c r="H82" s="17"/>
      <c r="I82" s="18">
        <f t="shared" si="8"/>
        <v>0</v>
      </c>
      <c r="J82" s="16">
        <f t="shared" si="5"/>
        <v>0</v>
      </c>
    </row>
    <row r="83" spans="1:10" ht="18.600000000000001" thickBot="1" x14ac:dyDescent="0.35">
      <c r="A83" s="231"/>
      <c r="B83" s="68" t="s">
        <v>175</v>
      </c>
      <c r="C83" s="68" t="s">
        <v>159</v>
      </c>
      <c r="D83" s="113">
        <v>0.06</v>
      </c>
      <c r="E83" s="117"/>
      <c r="F83" s="113">
        <f t="shared" si="6"/>
        <v>0</v>
      </c>
      <c r="G83" s="16">
        <f t="shared" si="7"/>
        <v>0.10296000000000001</v>
      </c>
      <c r="H83" s="17"/>
      <c r="I83" s="18">
        <f t="shared" si="8"/>
        <v>0</v>
      </c>
      <c r="J83" s="16">
        <f t="shared" si="5"/>
        <v>0</v>
      </c>
    </row>
    <row r="84" spans="1:10" ht="19.2" thickTop="1" thickBot="1" x14ac:dyDescent="0.4">
      <c r="A84" s="102" t="s">
        <v>52</v>
      </c>
      <c r="B84" s="78" t="s">
        <v>263</v>
      </c>
      <c r="C84" s="78" t="s">
        <v>264</v>
      </c>
      <c r="D84" s="113">
        <v>0.13900000000000001</v>
      </c>
      <c r="E84" s="117">
        <v>0.14499999999999999</v>
      </c>
      <c r="F84" s="113">
        <f t="shared" si="6"/>
        <v>0.19139999999999999</v>
      </c>
      <c r="G84" s="16">
        <f t="shared" si="7"/>
        <v>0.42992400000000003</v>
      </c>
      <c r="H84" s="17"/>
      <c r="I84" s="18">
        <f t="shared" si="8"/>
        <v>0</v>
      </c>
      <c r="J84" s="16">
        <f t="shared" si="5"/>
        <v>0</v>
      </c>
    </row>
    <row r="85" spans="1:10" ht="18.600000000000001" thickTop="1" x14ac:dyDescent="0.3">
      <c r="A85" s="229" t="s">
        <v>88</v>
      </c>
      <c r="B85" s="66" t="s">
        <v>265</v>
      </c>
      <c r="C85" s="66" t="s">
        <v>266</v>
      </c>
      <c r="D85" s="113">
        <v>0.13900000000000001</v>
      </c>
      <c r="E85" s="117">
        <v>0.14499999999999999</v>
      </c>
      <c r="F85" s="113">
        <f t="shared" si="6"/>
        <v>0.19139999999999999</v>
      </c>
      <c r="G85" s="16">
        <f t="shared" si="7"/>
        <v>0.42992400000000003</v>
      </c>
      <c r="H85" s="17"/>
      <c r="I85" s="18">
        <f t="shared" si="8"/>
        <v>0</v>
      </c>
      <c r="J85" s="16">
        <f t="shared" si="5"/>
        <v>0</v>
      </c>
    </row>
    <row r="86" spans="1:10" ht="18" x14ac:dyDescent="0.3">
      <c r="A86" s="230"/>
      <c r="B86" s="67" t="s">
        <v>267</v>
      </c>
      <c r="C86" s="67" t="s">
        <v>208</v>
      </c>
      <c r="D86" s="113">
        <v>0.13900000000000001</v>
      </c>
      <c r="E86" s="117">
        <v>0.14499999999999999</v>
      </c>
      <c r="F86" s="113">
        <f t="shared" si="6"/>
        <v>0.19139999999999999</v>
      </c>
      <c r="G86" s="16">
        <f t="shared" si="7"/>
        <v>0.42992400000000003</v>
      </c>
      <c r="H86" s="17"/>
      <c r="I86" s="18">
        <f t="shared" si="8"/>
        <v>0</v>
      </c>
      <c r="J86" s="16">
        <f t="shared" si="5"/>
        <v>0</v>
      </c>
    </row>
    <row r="87" spans="1:10" ht="18" x14ac:dyDescent="0.3">
      <c r="A87" s="230"/>
      <c r="B87" s="67" t="s">
        <v>268</v>
      </c>
      <c r="C87" s="67" t="s">
        <v>269</v>
      </c>
      <c r="D87" s="113">
        <v>0.13900000000000001</v>
      </c>
      <c r="E87" s="117">
        <v>0.14499999999999999</v>
      </c>
      <c r="F87" s="113">
        <f t="shared" si="6"/>
        <v>0.19139999999999999</v>
      </c>
      <c r="G87" s="16">
        <f t="shared" si="7"/>
        <v>0.42992400000000003</v>
      </c>
      <c r="H87" s="17"/>
      <c r="I87" s="18">
        <f t="shared" si="8"/>
        <v>0</v>
      </c>
      <c r="J87" s="16">
        <f t="shared" si="5"/>
        <v>0</v>
      </c>
    </row>
    <row r="88" spans="1:10" ht="18" x14ac:dyDescent="0.3">
      <c r="A88" s="230"/>
      <c r="B88" s="67" t="s">
        <v>270</v>
      </c>
      <c r="C88" s="67" t="s">
        <v>271</v>
      </c>
      <c r="D88" s="113">
        <v>0.13900000000000001</v>
      </c>
      <c r="E88" s="117">
        <v>0.14499999999999999</v>
      </c>
      <c r="F88" s="113">
        <f t="shared" si="6"/>
        <v>0.19139999999999999</v>
      </c>
      <c r="G88" s="16">
        <f t="shared" si="7"/>
        <v>0.42992400000000003</v>
      </c>
      <c r="H88" s="17"/>
      <c r="I88" s="18">
        <f t="shared" si="8"/>
        <v>0</v>
      </c>
      <c r="J88" s="16">
        <f t="shared" si="5"/>
        <v>0</v>
      </c>
    </row>
    <row r="89" spans="1:10" ht="18" x14ac:dyDescent="0.3">
      <c r="A89" s="230"/>
      <c r="B89" s="67" t="s">
        <v>272</v>
      </c>
      <c r="C89" s="67" t="s">
        <v>273</v>
      </c>
      <c r="D89" s="113">
        <v>0.13900000000000001</v>
      </c>
      <c r="E89" s="117">
        <v>0.14499999999999999</v>
      </c>
      <c r="F89" s="113">
        <f t="shared" si="6"/>
        <v>0.19139999999999999</v>
      </c>
      <c r="G89" s="16">
        <f t="shared" si="7"/>
        <v>0.42992400000000003</v>
      </c>
      <c r="H89" s="17"/>
      <c r="I89" s="18">
        <f t="shared" si="8"/>
        <v>0</v>
      </c>
      <c r="J89" s="16">
        <f t="shared" si="5"/>
        <v>0</v>
      </c>
    </row>
    <row r="90" spans="1:10" ht="18" x14ac:dyDescent="0.3">
      <c r="A90" s="230"/>
      <c r="B90" s="67" t="s">
        <v>274</v>
      </c>
      <c r="C90" s="67" t="s">
        <v>275</v>
      </c>
      <c r="D90" s="113">
        <v>0.13900000000000001</v>
      </c>
      <c r="E90" s="117">
        <v>0.14499999999999999</v>
      </c>
      <c r="F90" s="113">
        <f t="shared" si="6"/>
        <v>0.19139999999999999</v>
      </c>
      <c r="G90" s="16">
        <f t="shared" si="7"/>
        <v>0.42992400000000003</v>
      </c>
      <c r="H90" s="17"/>
      <c r="I90" s="18">
        <f t="shared" si="8"/>
        <v>0</v>
      </c>
      <c r="J90" s="16">
        <f t="shared" si="5"/>
        <v>0</v>
      </c>
    </row>
    <row r="91" spans="1:10" ht="18" x14ac:dyDescent="0.3">
      <c r="A91" s="230"/>
      <c r="B91" s="67" t="s">
        <v>276</v>
      </c>
      <c r="C91" s="67" t="s">
        <v>277</v>
      </c>
      <c r="D91" s="113">
        <v>0.13900000000000001</v>
      </c>
      <c r="E91" s="117">
        <v>0.14499999999999999</v>
      </c>
      <c r="F91" s="113">
        <f t="shared" si="6"/>
        <v>0.19139999999999999</v>
      </c>
      <c r="G91" s="16">
        <f t="shared" si="7"/>
        <v>0.42992400000000003</v>
      </c>
      <c r="H91" s="17"/>
      <c r="I91" s="18">
        <f t="shared" si="8"/>
        <v>0</v>
      </c>
      <c r="J91" s="16">
        <f t="shared" si="5"/>
        <v>0</v>
      </c>
    </row>
    <row r="92" spans="1:10" ht="18.600000000000001" thickBot="1" x14ac:dyDescent="0.35">
      <c r="A92" s="231"/>
      <c r="B92" s="77" t="s">
        <v>278</v>
      </c>
      <c r="C92" s="77" t="s">
        <v>279</v>
      </c>
      <c r="D92" s="113">
        <v>0.13900000000000001</v>
      </c>
      <c r="E92" s="117">
        <v>0.14499999999999999</v>
      </c>
      <c r="F92" s="113">
        <f t="shared" si="6"/>
        <v>0.19139999999999999</v>
      </c>
      <c r="G92" s="16">
        <f t="shared" si="7"/>
        <v>0.42992400000000003</v>
      </c>
      <c r="H92" s="17"/>
      <c r="I92" s="18">
        <f t="shared" si="8"/>
        <v>0</v>
      </c>
      <c r="J92" s="16">
        <f t="shared" si="5"/>
        <v>0</v>
      </c>
    </row>
    <row r="93" spans="1:10" ht="19.2" thickTop="1" thickBot="1" x14ac:dyDescent="0.4">
      <c r="A93" s="102" t="s">
        <v>89</v>
      </c>
      <c r="B93" s="65" t="s">
        <v>280</v>
      </c>
      <c r="C93" s="65" t="s">
        <v>281</v>
      </c>
      <c r="D93" s="113">
        <v>0.18</v>
      </c>
      <c r="E93" s="117">
        <v>3.9E-2</v>
      </c>
      <c r="F93" s="113">
        <f t="shared" si="6"/>
        <v>5.1480000000000005E-2</v>
      </c>
      <c r="G93" s="16">
        <f t="shared" si="7"/>
        <v>0.36036000000000007</v>
      </c>
      <c r="H93" s="17"/>
      <c r="I93" s="18">
        <f t="shared" si="8"/>
        <v>0</v>
      </c>
      <c r="J93" s="16">
        <f t="shared" si="5"/>
        <v>0</v>
      </c>
    </row>
    <row r="94" spans="1:10" ht="18.600000000000001" thickTop="1" x14ac:dyDescent="0.3">
      <c r="A94" s="229" t="s">
        <v>90</v>
      </c>
      <c r="B94" s="66" t="s">
        <v>282</v>
      </c>
      <c r="C94" s="66" t="s">
        <v>145</v>
      </c>
      <c r="D94" s="113">
        <v>0.18</v>
      </c>
      <c r="E94" s="117">
        <v>4.5999999999999999E-2</v>
      </c>
      <c r="F94" s="113">
        <f t="shared" si="6"/>
        <v>6.0720000000000003E-2</v>
      </c>
      <c r="G94" s="16">
        <f t="shared" si="7"/>
        <v>0.36960000000000004</v>
      </c>
      <c r="H94" s="17"/>
      <c r="I94" s="18">
        <f t="shared" si="8"/>
        <v>0</v>
      </c>
      <c r="J94" s="16">
        <f t="shared" si="5"/>
        <v>0</v>
      </c>
    </row>
    <row r="95" spans="1:10" ht="18" x14ac:dyDescent="0.3">
      <c r="A95" s="230"/>
      <c r="B95" s="67" t="s">
        <v>283</v>
      </c>
      <c r="C95" s="67" t="s">
        <v>284</v>
      </c>
      <c r="D95" s="113">
        <v>0.18</v>
      </c>
      <c r="E95" s="117">
        <v>4.5999999999999999E-2</v>
      </c>
      <c r="F95" s="113">
        <f t="shared" si="6"/>
        <v>6.0720000000000003E-2</v>
      </c>
      <c r="G95" s="16">
        <f t="shared" si="7"/>
        <v>0.36960000000000004</v>
      </c>
      <c r="H95" s="17"/>
      <c r="I95" s="18">
        <f t="shared" si="8"/>
        <v>0</v>
      </c>
      <c r="J95" s="16">
        <f t="shared" si="5"/>
        <v>0</v>
      </c>
    </row>
    <row r="96" spans="1:10" ht="18" x14ac:dyDescent="0.3">
      <c r="A96" s="230"/>
      <c r="B96" s="67" t="s">
        <v>285</v>
      </c>
      <c r="C96" s="67" t="s">
        <v>208</v>
      </c>
      <c r="D96" s="113">
        <v>0.18</v>
      </c>
      <c r="E96" s="117">
        <v>4.5999999999999999E-2</v>
      </c>
      <c r="F96" s="113">
        <f t="shared" si="6"/>
        <v>6.0720000000000003E-2</v>
      </c>
      <c r="G96" s="16">
        <f t="shared" si="7"/>
        <v>0.36960000000000004</v>
      </c>
      <c r="H96" s="17"/>
      <c r="I96" s="18">
        <f t="shared" si="8"/>
        <v>0</v>
      </c>
      <c r="J96" s="16">
        <f t="shared" si="5"/>
        <v>0</v>
      </c>
    </row>
    <row r="97" spans="1:10" ht="18" x14ac:dyDescent="0.3">
      <c r="A97" s="230"/>
      <c r="B97" s="77" t="s">
        <v>286</v>
      </c>
      <c r="C97" s="77" t="s">
        <v>287</v>
      </c>
      <c r="D97" s="113">
        <v>0.18</v>
      </c>
      <c r="E97" s="117">
        <v>4.5999999999999999E-2</v>
      </c>
      <c r="F97" s="113">
        <f t="shared" si="6"/>
        <v>6.0720000000000003E-2</v>
      </c>
      <c r="G97" s="16">
        <f t="shared" si="7"/>
        <v>0.36960000000000004</v>
      </c>
      <c r="H97" s="17"/>
      <c r="I97" s="18">
        <f t="shared" si="8"/>
        <v>0</v>
      </c>
      <c r="J97" s="16">
        <f t="shared" si="5"/>
        <v>0</v>
      </c>
    </row>
    <row r="98" spans="1:10" ht="18" x14ac:dyDescent="0.3">
      <c r="A98" s="230"/>
      <c r="B98" s="67" t="s">
        <v>288</v>
      </c>
      <c r="C98" s="67" t="s">
        <v>163</v>
      </c>
      <c r="D98" s="113">
        <v>0.18</v>
      </c>
      <c r="E98" s="117">
        <v>4.5999999999999999E-2</v>
      </c>
      <c r="F98" s="113">
        <f t="shared" si="6"/>
        <v>6.0720000000000003E-2</v>
      </c>
      <c r="G98" s="16">
        <f t="shared" si="7"/>
        <v>0.36960000000000004</v>
      </c>
      <c r="H98" s="17"/>
      <c r="I98" s="18">
        <f t="shared" si="8"/>
        <v>0</v>
      </c>
      <c r="J98" s="16">
        <f t="shared" si="5"/>
        <v>0</v>
      </c>
    </row>
    <row r="99" spans="1:10" ht="18" x14ac:dyDescent="0.3">
      <c r="A99" s="230"/>
      <c r="B99" s="70" t="s">
        <v>289</v>
      </c>
      <c r="C99" s="70" t="s">
        <v>156</v>
      </c>
      <c r="D99" s="113">
        <v>0.18</v>
      </c>
      <c r="E99" s="117">
        <v>4.5999999999999999E-2</v>
      </c>
      <c r="F99" s="113">
        <f t="shared" si="6"/>
        <v>6.0720000000000003E-2</v>
      </c>
      <c r="G99" s="16">
        <f t="shared" si="7"/>
        <v>0.36960000000000004</v>
      </c>
      <c r="H99" s="17"/>
      <c r="I99" s="18">
        <f t="shared" si="8"/>
        <v>0</v>
      </c>
      <c r="J99" s="16">
        <f t="shared" si="5"/>
        <v>0</v>
      </c>
    </row>
    <row r="100" spans="1:10" ht="18.600000000000001" thickBot="1" x14ac:dyDescent="0.35">
      <c r="A100" s="230"/>
      <c r="B100" s="69" t="s">
        <v>290</v>
      </c>
      <c r="C100" s="69" t="s">
        <v>159</v>
      </c>
      <c r="D100" s="113">
        <v>0.18</v>
      </c>
      <c r="E100" s="117">
        <v>4.5999999999999999E-2</v>
      </c>
      <c r="F100" s="113">
        <f t="shared" si="6"/>
        <v>6.0720000000000003E-2</v>
      </c>
      <c r="G100" s="16">
        <f t="shared" si="7"/>
        <v>0.36960000000000004</v>
      </c>
      <c r="H100" s="17"/>
      <c r="I100" s="18">
        <f t="shared" si="8"/>
        <v>0</v>
      </c>
      <c r="J100" s="16">
        <f t="shared" si="5"/>
        <v>0</v>
      </c>
    </row>
    <row r="101" spans="1:10" ht="18.600000000000001" thickTop="1" x14ac:dyDescent="0.3">
      <c r="A101" s="229" t="s">
        <v>91</v>
      </c>
      <c r="B101" s="66" t="s">
        <v>291</v>
      </c>
      <c r="C101" s="66" t="s">
        <v>292</v>
      </c>
      <c r="D101" s="113">
        <v>0.18</v>
      </c>
      <c r="E101" s="117">
        <v>4.5999999999999999E-2</v>
      </c>
      <c r="F101" s="113">
        <f t="shared" si="6"/>
        <v>6.0720000000000003E-2</v>
      </c>
      <c r="G101" s="16">
        <f t="shared" si="7"/>
        <v>0.36960000000000004</v>
      </c>
      <c r="H101" s="17"/>
      <c r="I101" s="18">
        <f t="shared" si="8"/>
        <v>0</v>
      </c>
      <c r="J101" s="16">
        <f t="shared" si="5"/>
        <v>0</v>
      </c>
    </row>
    <row r="102" spans="1:10" ht="18.600000000000001" thickBot="1" x14ac:dyDescent="0.35">
      <c r="A102" s="231"/>
      <c r="B102" s="68" t="s">
        <v>293</v>
      </c>
      <c r="C102" s="68" t="s">
        <v>294</v>
      </c>
      <c r="D102" s="113">
        <v>0.18</v>
      </c>
      <c r="E102" s="117">
        <v>4.5999999999999999E-2</v>
      </c>
      <c r="F102" s="113">
        <f t="shared" si="6"/>
        <v>6.0720000000000003E-2</v>
      </c>
      <c r="G102" s="16">
        <f t="shared" si="7"/>
        <v>0.36960000000000004</v>
      </c>
      <c r="H102" s="17"/>
      <c r="I102" s="18">
        <f t="shared" si="8"/>
        <v>0</v>
      </c>
      <c r="J102" s="16">
        <f t="shared" si="5"/>
        <v>0</v>
      </c>
    </row>
    <row r="103" spans="1:10" ht="19.2" thickTop="1" thickBot="1" x14ac:dyDescent="0.4">
      <c r="A103" s="102" t="s">
        <v>92</v>
      </c>
      <c r="B103" s="78" t="s">
        <v>295</v>
      </c>
      <c r="C103" s="78" t="s">
        <v>296</v>
      </c>
      <c r="D103" s="113">
        <v>0.18</v>
      </c>
      <c r="E103" s="117">
        <v>4.5999999999999999E-2</v>
      </c>
      <c r="F103" s="113">
        <f t="shared" si="6"/>
        <v>6.0720000000000003E-2</v>
      </c>
      <c r="G103" s="16">
        <f t="shared" si="7"/>
        <v>0.36960000000000004</v>
      </c>
      <c r="H103" s="17"/>
      <c r="I103" s="18">
        <f t="shared" si="8"/>
        <v>0</v>
      </c>
      <c r="J103" s="16">
        <f t="shared" si="5"/>
        <v>0</v>
      </c>
    </row>
    <row r="104" spans="1:10" ht="18.600000000000001" thickTop="1" x14ac:dyDescent="0.3">
      <c r="A104" s="229" t="s">
        <v>93</v>
      </c>
      <c r="B104" s="95" t="s">
        <v>297</v>
      </c>
      <c r="C104" s="66" t="s">
        <v>298</v>
      </c>
      <c r="D104" s="113">
        <v>0.18</v>
      </c>
      <c r="E104" s="117">
        <v>5.1999999999999998E-2</v>
      </c>
      <c r="F104" s="113">
        <f t="shared" si="6"/>
        <v>6.8640000000000007E-2</v>
      </c>
      <c r="G104" s="16">
        <f t="shared" si="7"/>
        <v>0.37752000000000008</v>
      </c>
      <c r="H104" s="17"/>
      <c r="I104" s="18">
        <f t="shared" si="8"/>
        <v>0</v>
      </c>
      <c r="J104" s="16">
        <f t="shared" si="5"/>
        <v>0</v>
      </c>
    </row>
    <row r="105" spans="1:10" ht="18" x14ac:dyDescent="0.3">
      <c r="A105" s="230"/>
      <c r="B105" s="97" t="s">
        <v>299</v>
      </c>
      <c r="C105" s="67"/>
      <c r="D105" s="113">
        <v>0.18</v>
      </c>
      <c r="E105" s="117">
        <v>5.1999999999999998E-2</v>
      </c>
      <c r="F105" s="113">
        <f t="shared" si="6"/>
        <v>6.8640000000000007E-2</v>
      </c>
      <c r="G105" s="16">
        <f t="shared" si="7"/>
        <v>0.37752000000000008</v>
      </c>
      <c r="H105" s="17"/>
      <c r="I105" s="18">
        <f t="shared" si="8"/>
        <v>0</v>
      </c>
      <c r="J105" s="16">
        <f t="shared" si="5"/>
        <v>0</v>
      </c>
    </row>
    <row r="106" spans="1:10" ht="36" customHeight="1" x14ac:dyDescent="0.3">
      <c r="A106" s="230"/>
      <c r="B106" s="97" t="s">
        <v>300</v>
      </c>
      <c r="C106" s="67" t="s">
        <v>301</v>
      </c>
      <c r="D106" s="113">
        <v>0.18</v>
      </c>
      <c r="E106" s="117">
        <v>5.1999999999999998E-2</v>
      </c>
      <c r="F106" s="113">
        <f t="shared" si="6"/>
        <v>6.8640000000000007E-2</v>
      </c>
      <c r="G106" s="16">
        <f t="shared" si="7"/>
        <v>0.37752000000000008</v>
      </c>
      <c r="H106" s="17"/>
      <c r="I106" s="18">
        <f t="shared" si="8"/>
        <v>0</v>
      </c>
      <c r="J106" s="16">
        <f t="shared" si="5"/>
        <v>0</v>
      </c>
    </row>
    <row r="107" spans="1:10" ht="18" x14ac:dyDescent="0.3">
      <c r="A107" s="230"/>
      <c r="B107" s="97" t="s">
        <v>302</v>
      </c>
      <c r="C107" s="67" t="s">
        <v>303</v>
      </c>
      <c r="D107" s="113">
        <v>0.18</v>
      </c>
      <c r="E107" s="117">
        <v>5.1999999999999998E-2</v>
      </c>
      <c r="F107" s="113">
        <f t="shared" si="6"/>
        <v>6.8640000000000007E-2</v>
      </c>
      <c r="G107" s="16">
        <f t="shared" si="7"/>
        <v>0.37752000000000008</v>
      </c>
      <c r="H107" s="17"/>
      <c r="I107" s="18">
        <f t="shared" si="8"/>
        <v>0</v>
      </c>
      <c r="J107" s="16">
        <f t="shared" si="5"/>
        <v>0</v>
      </c>
    </row>
    <row r="108" spans="1:10" ht="18" x14ac:dyDescent="0.3">
      <c r="A108" s="230"/>
      <c r="B108" s="97" t="s">
        <v>304</v>
      </c>
      <c r="C108" s="67" t="s">
        <v>305</v>
      </c>
      <c r="D108" s="113">
        <v>0.18</v>
      </c>
      <c r="E108" s="117">
        <v>5.1999999999999998E-2</v>
      </c>
      <c r="F108" s="113">
        <f t="shared" si="6"/>
        <v>6.8640000000000007E-2</v>
      </c>
      <c r="G108" s="16">
        <f t="shared" si="7"/>
        <v>0.37752000000000008</v>
      </c>
      <c r="H108" s="17"/>
      <c r="I108" s="18">
        <f t="shared" si="8"/>
        <v>0</v>
      </c>
      <c r="J108" s="16">
        <f t="shared" si="5"/>
        <v>0</v>
      </c>
    </row>
    <row r="109" spans="1:10" ht="36" customHeight="1" x14ac:dyDescent="0.3">
      <c r="A109" s="230"/>
      <c r="B109" s="105" t="s">
        <v>306</v>
      </c>
      <c r="C109" s="77" t="s">
        <v>163</v>
      </c>
      <c r="D109" s="113">
        <v>0.18</v>
      </c>
      <c r="E109" s="117">
        <v>5.1999999999999998E-2</v>
      </c>
      <c r="F109" s="113">
        <f t="shared" si="6"/>
        <v>6.8640000000000007E-2</v>
      </c>
      <c r="G109" s="16">
        <f t="shared" si="7"/>
        <v>0.37752000000000008</v>
      </c>
      <c r="H109" s="17"/>
      <c r="I109" s="18">
        <f t="shared" si="8"/>
        <v>0</v>
      </c>
      <c r="J109" s="16">
        <f t="shared" si="5"/>
        <v>0</v>
      </c>
    </row>
    <row r="110" spans="1:10" ht="36" customHeight="1" x14ac:dyDescent="0.3">
      <c r="A110" s="230"/>
      <c r="B110" s="105" t="s">
        <v>307</v>
      </c>
      <c r="C110" s="77" t="s">
        <v>308</v>
      </c>
      <c r="D110" s="113">
        <v>0.18</v>
      </c>
      <c r="E110" s="117">
        <v>5.1999999999999998E-2</v>
      </c>
      <c r="F110" s="113">
        <f t="shared" si="6"/>
        <v>6.8640000000000007E-2</v>
      </c>
      <c r="G110" s="16">
        <f t="shared" si="7"/>
        <v>0.37752000000000008</v>
      </c>
      <c r="H110" s="17"/>
      <c r="I110" s="18">
        <f t="shared" si="8"/>
        <v>0</v>
      </c>
      <c r="J110" s="16">
        <f t="shared" si="5"/>
        <v>0</v>
      </c>
    </row>
    <row r="111" spans="1:10" ht="18.600000000000001" thickBot="1" x14ac:dyDescent="0.35">
      <c r="A111" s="231"/>
      <c r="B111" s="103" t="s">
        <v>309</v>
      </c>
      <c r="C111" s="68" t="s">
        <v>159</v>
      </c>
      <c r="D111" s="113">
        <v>0.18</v>
      </c>
      <c r="E111" s="117">
        <v>5.1999999999999998E-2</v>
      </c>
      <c r="F111" s="113">
        <f t="shared" si="6"/>
        <v>6.8640000000000007E-2</v>
      </c>
      <c r="G111" s="16">
        <f t="shared" si="7"/>
        <v>0.37752000000000008</v>
      </c>
      <c r="H111" s="17"/>
      <c r="I111" s="18">
        <f t="shared" si="8"/>
        <v>0</v>
      </c>
      <c r="J111" s="16">
        <f t="shared" si="5"/>
        <v>0</v>
      </c>
    </row>
    <row r="112" spans="1:10" ht="18.600000000000001" thickTop="1" x14ac:dyDescent="0.3">
      <c r="A112" s="229" t="s">
        <v>94</v>
      </c>
      <c r="B112" s="66" t="s">
        <v>163</v>
      </c>
      <c r="C112" s="66" t="s">
        <v>163</v>
      </c>
      <c r="D112" s="113">
        <v>0.18</v>
      </c>
      <c r="E112" s="117">
        <v>3.9E-2</v>
      </c>
      <c r="F112" s="113">
        <f t="shared" si="6"/>
        <v>5.1480000000000005E-2</v>
      </c>
      <c r="G112" s="16">
        <f t="shared" si="7"/>
        <v>0.36036000000000007</v>
      </c>
      <c r="H112" s="17"/>
      <c r="I112" s="18">
        <f t="shared" si="8"/>
        <v>0</v>
      </c>
      <c r="J112" s="16">
        <f t="shared" si="5"/>
        <v>0</v>
      </c>
    </row>
    <row r="113" spans="1:10" ht="18" x14ac:dyDescent="0.3">
      <c r="A113" s="230"/>
      <c r="B113" s="67" t="s">
        <v>156</v>
      </c>
      <c r="C113" s="67" t="s">
        <v>156</v>
      </c>
      <c r="D113" s="113">
        <v>0.18</v>
      </c>
      <c r="E113" s="117">
        <v>3.9E-2</v>
      </c>
      <c r="F113" s="113">
        <f t="shared" si="6"/>
        <v>5.1480000000000005E-2</v>
      </c>
      <c r="G113" s="16">
        <f t="shared" si="7"/>
        <v>0.36036000000000007</v>
      </c>
      <c r="H113" s="17"/>
      <c r="I113" s="18">
        <f t="shared" si="8"/>
        <v>0</v>
      </c>
      <c r="J113" s="16">
        <f t="shared" si="5"/>
        <v>0</v>
      </c>
    </row>
    <row r="114" spans="1:10" ht="18" x14ac:dyDescent="0.3">
      <c r="A114" s="230"/>
      <c r="B114" s="70" t="s">
        <v>171</v>
      </c>
      <c r="C114" s="70" t="s">
        <v>171</v>
      </c>
      <c r="D114" s="113">
        <v>0.18</v>
      </c>
      <c r="E114" s="117">
        <v>3.9E-2</v>
      </c>
      <c r="F114" s="113">
        <f t="shared" si="6"/>
        <v>5.1480000000000005E-2</v>
      </c>
      <c r="G114" s="16">
        <f t="shared" si="7"/>
        <v>0.36036000000000007</v>
      </c>
      <c r="H114" s="17"/>
      <c r="I114" s="18">
        <f t="shared" si="8"/>
        <v>0</v>
      </c>
      <c r="J114" s="16">
        <f t="shared" si="5"/>
        <v>0</v>
      </c>
    </row>
    <row r="115" spans="1:10" ht="18" x14ac:dyDescent="0.3">
      <c r="A115" s="230"/>
      <c r="B115" s="67" t="s">
        <v>310</v>
      </c>
      <c r="C115" s="67" t="s">
        <v>310</v>
      </c>
      <c r="D115" s="113">
        <v>0.18</v>
      </c>
      <c r="E115" s="117">
        <v>3.9E-2</v>
      </c>
      <c r="F115" s="113">
        <f t="shared" si="6"/>
        <v>5.1480000000000005E-2</v>
      </c>
      <c r="G115" s="16">
        <f t="shared" si="7"/>
        <v>0.36036000000000007</v>
      </c>
      <c r="H115" s="17"/>
      <c r="I115" s="18">
        <f t="shared" si="8"/>
        <v>0</v>
      </c>
      <c r="J115" s="16">
        <f t="shared" si="5"/>
        <v>0</v>
      </c>
    </row>
    <row r="116" spans="1:10" ht="18.600000000000001" thickBot="1" x14ac:dyDescent="0.35">
      <c r="A116" s="231"/>
      <c r="B116" s="68" t="s">
        <v>175</v>
      </c>
      <c r="C116" s="68" t="s">
        <v>175</v>
      </c>
      <c r="D116" s="113">
        <v>0.18</v>
      </c>
      <c r="E116" s="117">
        <v>3.9E-2</v>
      </c>
      <c r="F116" s="113">
        <f t="shared" si="6"/>
        <v>5.1480000000000005E-2</v>
      </c>
      <c r="G116" s="16">
        <f t="shared" si="7"/>
        <v>0.36036000000000007</v>
      </c>
      <c r="H116" s="17"/>
      <c r="I116" s="18">
        <f t="shared" si="8"/>
        <v>0</v>
      </c>
      <c r="J116" s="16">
        <f t="shared" si="5"/>
        <v>0</v>
      </c>
    </row>
    <row r="117" spans="1:10" ht="18.600000000000001" thickTop="1" x14ac:dyDescent="0.3">
      <c r="A117" s="229" t="s">
        <v>95</v>
      </c>
      <c r="B117" s="70" t="s">
        <v>311</v>
      </c>
      <c r="C117" s="70" t="s">
        <v>312</v>
      </c>
      <c r="D117" s="113">
        <v>9.1999999999999998E-2</v>
      </c>
      <c r="E117" s="117">
        <v>4.4999999999999998E-2</v>
      </c>
      <c r="F117" s="113">
        <f t="shared" si="6"/>
        <v>5.9400000000000001E-2</v>
      </c>
      <c r="G117" s="16">
        <f t="shared" si="7"/>
        <v>0.21727200000000002</v>
      </c>
      <c r="H117" s="17"/>
      <c r="I117" s="18">
        <f t="shared" si="8"/>
        <v>0</v>
      </c>
      <c r="J117" s="16">
        <f t="shared" si="5"/>
        <v>0</v>
      </c>
    </row>
    <row r="118" spans="1:10" ht="18" x14ac:dyDescent="0.3">
      <c r="A118" s="230"/>
      <c r="B118" s="67" t="s">
        <v>313</v>
      </c>
      <c r="C118" s="67" t="s">
        <v>314</v>
      </c>
      <c r="D118" s="113">
        <v>9.1999999999999998E-2</v>
      </c>
      <c r="E118" s="117">
        <v>4.4999999999999998E-2</v>
      </c>
      <c r="F118" s="113">
        <f t="shared" si="6"/>
        <v>5.9400000000000001E-2</v>
      </c>
      <c r="G118" s="16">
        <f t="shared" si="7"/>
        <v>0.21727200000000002</v>
      </c>
      <c r="H118" s="17"/>
      <c r="I118" s="18">
        <f t="shared" si="8"/>
        <v>0</v>
      </c>
      <c r="J118" s="16">
        <f t="shared" si="5"/>
        <v>0</v>
      </c>
    </row>
    <row r="119" spans="1:10" ht="18.600000000000001" thickBot="1" x14ac:dyDescent="0.35">
      <c r="A119" s="230"/>
      <c r="B119" s="69" t="s">
        <v>315</v>
      </c>
      <c r="C119" s="69" t="s">
        <v>316</v>
      </c>
      <c r="D119" s="113">
        <v>9.1999999999999998E-2</v>
      </c>
      <c r="E119" s="117">
        <v>4.4999999999999998E-2</v>
      </c>
      <c r="F119" s="113">
        <f t="shared" si="6"/>
        <v>5.9400000000000001E-2</v>
      </c>
      <c r="G119" s="16">
        <f t="shared" si="7"/>
        <v>0.21727200000000002</v>
      </c>
      <c r="H119" s="17"/>
      <c r="I119" s="18">
        <f t="shared" si="8"/>
        <v>0</v>
      </c>
      <c r="J119" s="16">
        <f t="shared" si="5"/>
        <v>0</v>
      </c>
    </row>
    <row r="120" spans="1:10" ht="19.2" thickTop="1" thickBot="1" x14ac:dyDescent="0.4">
      <c r="A120" s="102" t="s">
        <v>53</v>
      </c>
      <c r="B120" s="65" t="s">
        <v>317</v>
      </c>
      <c r="C120" s="65" t="s">
        <v>157</v>
      </c>
      <c r="D120" s="113">
        <v>9.1999999999999998E-2</v>
      </c>
      <c r="E120" s="117"/>
      <c r="F120" s="113">
        <f t="shared" si="6"/>
        <v>0</v>
      </c>
      <c r="G120" s="16">
        <f t="shared" si="7"/>
        <v>0.15787200000000001</v>
      </c>
      <c r="H120" s="17"/>
      <c r="I120" s="18">
        <f t="shared" si="8"/>
        <v>0</v>
      </c>
      <c r="J120" s="16">
        <f t="shared" si="5"/>
        <v>0</v>
      </c>
    </row>
    <row r="121" spans="1:10" ht="18.600000000000001" thickTop="1" x14ac:dyDescent="0.3">
      <c r="A121" s="229" t="s">
        <v>54</v>
      </c>
      <c r="B121" s="67" t="s">
        <v>318</v>
      </c>
      <c r="C121" s="67" t="s">
        <v>319</v>
      </c>
      <c r="D121" s="113">
        <v>9.1999999999999998E-2</v>
      </c>
      <c r="E121" s="117"/>
      <c r="F121" s="113">
        <f t="shared" si="6"/>
        <v>0</v>
      </c>
      <c r="G121" s="16">
        <f t="shared" si="7"/>
        <v>0.15787200000000001</v>
      </c>
      <c r="H121" s="17"/>
      <c r="I121" s="18">
        <f t="shared" si="8"/>
        <v>0</v>
      </c>
      <c r="J121" s="16">
        <f t="shared" si="5"/>
        <v>0</v>
      </c>
    </row>
    <row r="122" spans="1:10" ht="18" x14ac:dyDescent="0.3">
      <c r="A122" s="230"/>
      <c r="B122" s="67" t="s">
        <v>320</v>
      </c>
      <c r="C122" s="67" t="s">
        <v>319</v>
      </c>
      <c r="D122" s="113">
        <v>9.1999999999999998E-2</v>
      </c>
      <c r="E122" s="117"/>
      <c r="F122" s="113">
        <f t="shared" si="6"/>
        <v>0</v>
      </c>
      <c r="G122" s="16">
        <f t="shared" si="7"/>
        <v>0.15787200000000001</v>
      </c>
      <c r="H122" s="17"/>
      <c r="I122" s="18">
        <f t="shared" si="8"/>
        <v>0</v>
      </c>
      <c r="J122" s="16">
        <f t="shared" si="5"/>
        <v>0</v>
      </c>
    </row>
    <row r="123" spans="1:10" ht="18.600000000000001" thickBot="1" x14ac:dyDescent="0.35">
      <c r="A123" s="230"/>
      <c r="B123" s="67" t="s">
        <v>146</v>
      </c>
      <c r="C123" s="67" t="s">
        <v>319</v>
      </c>
      <c r="D123" s="113">
        <v>9.1999999999999998E-2</v>
      </c>
      <c r="E123" s="117"/>
      <c r="F123" s="113">
        <f t="shared" si="6"/>
        <v>0</v>
      </c>
      <c r="G123" s="16">
        <f t="shared" si="7"/>
        <v>0.15787200000000001</v>
      </c>
      <c r="H123" s="17"/>
      <c r="I123" s="18">
        <f t="shared" si="8"/>
        <v>0</v>
      </c>
      <c r="J123" s="16">
        <f t="shared" si="5"/>
        <v>0</v>
      </c>
    </row>
    <row r="124" spans="1:10" ht="18.600000000000001" thickTop="1" x14ac:dyDescent="0.3">
      <c r="A124" s="229" t="s">
        <v>55</v>
      </c>
      <c r="B124" s="66" t="s">
        <v>321</v>
      </c>
      <c r="C124" s="66" t="s">
        <v>157</v>
      </c>
      <c r="D124" s="113">
        <v>9.1999999999999998E-2</v>
      </c>
      <c r="E124" s="117"/>
      <c r="F124" s="113">
        <f t="shared" si="6"/>
        <v>0</v>
      </c>
      <c r="G124" s="16">
        <f t="shared" si="7"/>
        <v>0.15787200000000001</v>
      </c>
      <c r="H124" s="17"/>
      <c r="I124" s="18">
        <f t="shared" si="8"/>
        <v>0</v>
      </c>
      <c r="J124" s="16">
        <f t="shared" si="5"/>
        <v>0</v>
      </c>
    </row>
    <row r="125" spans="1:10" ht="18" x14ac:dyDescent="0.3">
      <c r="A125" s="230"/>
      <c r="B125" s="67" t="s">
        <v>322</v>
      </c>
      <c r="C125" s="67" t="s">
        <v>157</v>
      </c>
      <c r="D125" s="113">
        <v>9.1999999999999998E-2</v>
      </c>
      <c r="E125" s="117"/>
      <c r="F125" s="113">
        <f t="shared" si="6"/>
        <v>0</v>
      </c>
      <c r="G125" s="16">
        <f t="shared" si="7"/>
        <v>0.15787200000000001</v>
      </c>
      <c r="H125" s="17"/>
      <c r="I125" s="18">
        <f t="shared" si="8"/>
        <v>0</v>
      </c>
      <c r="J125" s="16">
        <f t="shared" si="5"/>
        <v>0</v>
      </c>
    </row>
    <row r="126" spans="1:10" ht="18" x14ac:dyDescent="0.3">
      <c r="A126" s="230"/>
      <c r="B126" s="70" t="s">
        <v>323</v>
      </c>
      <c r="C126" s="70" t="s">
        <v>157</v>
      </c>
      <c r="D126" s="113">
        <v>9.1999999999999998E-2</v>
      </c>
      <c r="E126" s="117"/>
      <c r="F126" s="113">
        <f t="shared" si="6"/>
        <v>0</v>
      </c>
      <c r="G126" s="16">
        <f t="shared" si="7"/>
        <v>0.15787200000000001</v>
      </c>
      <c r="H126" s="17"/>
      <c r="I126" s="18">
        <f t="shared" si="8"/>
        <v>0</v>
      </c>
      <c r="J126" s="16">
        <f t="shared" si="5"/>
        <v>0</v>
      </c>
    </row>
    <row r="127" spans="1:10" ht="18.600000000000001" thickBot="1" x14ac:dyDescent="0.35">
      <c r="A127" s="230"/>
      <c r="B127" s="67" t="s">
        <v>324</v>
      </c>
      <c r="C127" s="67" t="s">
        <v>157</v>
      </c>
      <c r="D127" s="113">
        <v>9.1999999999999998E-2</v>
      </c>
      <c r="E127" s="117"/>
      <c r="F127" s="113">
        <f t="shared" si="6"/>
        <v>0</v>
      </c>
      <c r="G127" s="16">
        <f t="shared" si="7"/>
        <v>0.15787200000000001</v>
      </c>
      <c r="H127" s="17"/>
      <c r="I127" s="18">
        <f t="shared" si="8"/>
        <v>0</v>
      </c>
      <c r="J127" s="16">
        <f t="shared" si="5"/>
        <v>0</v>
      </c>
    </row>
    <row r="128" spans="1:10" ht="19.2" thickTop="1" thickBot="1" x14ac:dyDescent="0.4">
      <c r="A128" s="102" t="s">
        <v>56</v>
      </c>
      <c r="B128" s="83" t="s">
        <v>325</v>
      </c>
      <c r="C128" s="83" t="s">
        <v>142</v>
      </c>
      <c r="D128" s="113">
        <v>0.18</v>
      </c>
      <c r="E128" s="117"/>
      <c r="F128" s="113">
        <f t="shared" si="6"/>
        <v>0</v>
      </c>
      <c r="G128" s="16">
        <f t="shared" si="7"/>
        <v>0.30888000000000004</v>
      </c>
      <c r="H128" s="17"/>
      <c r="I128" s="18">
        <f t="shared" si="8"/>
        <v>0</v>
      </c>
      <c r="J128" s="16">
        <f t="shared" si="5"/>
        <v>0</v>
      </c>
    </row>
    <row r="129" spans="1:10" ht="18.600000000000001" thickTop="1" x14ac:dyDescent="0.3">
      <c r="A129" s="229" t="s">
        <v>96</v>
      </c>
      <c r="B129" s="71" t="s">
        <v>326</v>
      </c>
      <c r="C129" s="66" t="s">
        <v>175</v>
      </c>
      <c r="D129" s="113">
        <v>0.13900000000000001</v>
      </c>
      <c r="E129" s="117">
        <v>0.04</v>
      </c>
      <c r="F129" s="113">
        <f t="shared" si="6"/>
        <v>5.2800000000000007E-2</v>
      </c>
      <c r="G129" s="16">
        <f t="shared" si="7"/>
        <v>0.29132400000000003</v>
      </c>
      <c r="H129" s="17"/>
      <c r="I129" s="18">
        <f t="shared" si="8"/>
        <v>0</v>
      </c>
      <c r="J129" s="16">
        <f t="shared" si="5"/>
        <v>0</v>
      </c>
    </row>
    <row r="130" spans="1:10" ht="36" x14ac:dyDescent="0.3">
      <c r="A130" s="230"/>
      <c r="B130" s="73" t="s">
        <v>327</v>
      </c>
      <c r="C130" s="67" t="s">
        <v>328</v>
      </c>
      <c r="D130" s="113">
        <v>0.13900000000000001</v>
      </c>
      <c r="E130" s="117">
        <v>0.04</v>
      </c>
      <c r="F130" s="113">
        <f t="shared" si="6"/>
        <v>5.2800000000000007E-2</v>
      </c>
      <c r="G130" s="16">
        <f t="shared" si="7"/>
        <v>0.29132400000000003</v>
      </c>
      <c r="H130" s="17"/>
      <c r="I130" s="18">
        <f t="shared" si="8"/>
        <v>0</v>
      </c>
      <c r="J130" s="16">
        <f t="shared" si="5"/>
        <v>0</v>
      </c>
    </row>
    <row r="131" spans="1:10" ht="18" x14ac:dyDescent="0.3">
      <c r="A131" s="230"/>
      <c r="B131" s="73" t="s">
        <v>329</v>
      </c>
      <c r="C131" s="67" t="s">
        <v>330</v>
      </c>
      <c r="D131" s="113">
        <v>0.13900000000000001</v>
      </c>
      <c r="E131" s="117">
        <v>0.04</v>
      </c>
      <c r="F131" s="113">
        <f t="shared" si="6"/>
        <v>5.2800000000000007E-2</v>
      </c>
      <c r="G131" s="16">
        <f t="shared" si="7"/>
        <v>0.29132400000000003</v>
      </c>
      <c r="H131" s="17"/>
      <c r="I131" s="18">
        <f t="shared" si="8"/>
        <v>0</v>
      </c>
      <c r="J131" s="16">
        <f t="shared" si="5"/>
        <v>0</v>
      </c>
    </row>
    <row r="132" spans="1:10" ht="18" x14ac:dyDescent="0.3">
      <c r="A132" s="230"/>
      <c r="B132" s="73" t="s">
        <v>331</v>
      </c>
      <c r="C132" s="67" t="s">
        <v>332</v>
      </c>
      <c r="D132" s="113">
        <v>0.13900000000000001</v>
      </c>
      <c r="E132" s="117">
        <v>0.04</v>
      </c>
      <c r="F132" s="113">
        <f t="shared" si="6"/>
        <v>5.2800000000000007E-2</v>
      </c>
      <c r="G132" s="16">
        <f t="shared" si="7"/>
        <v>0.29132400000000003</v>
      </c>
      <c r="H132" s="17"/>
      <c r="I132" s="18">
        <f t="shared" si="8"/>
        <v>0</v>
      </c>
      <c r="J132" s="16">
        <f t="shared" si="5"/>
        <v>0</v>
      </c>
    </row>
    <row r="133" spans="1:10" ht="18" x14ac:dyDescent="0.3">
      <c r="A133" s="230"/>
      <c r="B133" s="73" t="s">
        <v>333</v>
      </c>
      <c r="C133" s="67" t="s">
        <v>334</v>
      </c>
      <c r="D133" s="113">
        <v>0.13900000000000001</v>
      </c>
      <c r="E133" s="117">
        <v>0.04</v>
      </c>
      <c r="F133" s="113">
        <f t="shared" si="6"/>
        <v>5.2800000000000007E-2</v>
      </c>
      <c r="G133" s="16">
        <f t="shared" si="7"/>
        <v>0.29132400000000003</v>
      </c>
      <c r="H133" s="17"/>
      <c r="I133" s="18">
        <f t="shared" si="8"/>
        <v>0</v>
      </c>
      <c r="J133" s="16">
        <f t="shared" si="5"/>
        <v>0</v>
      </c>
    </row>
    <row r="134" spans="1:10" ht="18" x14ac:dyDescent="0.3">
      <c r="A134" s="230"/>
      <c r="B134" s="74" t="s">
        <v>335</v>
      </c>
      <c r="C134" s="78" t="s">
        <v>275</v>
      </c>
      <c r="D134" s="113">
        <v>0.13900000000000001</v>
      </c>
      <c r="E134" s="117">
        <v>0.04</v>
      </c>
      <c r="F134" s="113">
        <f t="shared" si="6"/>
        <v>5.2800000000000007E-2</v>
      </c>
      <c r="G134" s="16">
        <f t="shared" si="7"/>
        <v>0.29132400000000003</v>
      </c>
      <c r="H134" s="17"/>
      <c r="I134" s="18">
        <f t="shared" si="8"/>
        <v>0</v>
      </c>
      <c r="J134" s="16">
        <f t="shared" si="5"/>
        <v>0</v>
      </c>
    </row>
    <row r="135" spans="1:10" ht="18.600000000000001" thickBot="1" x14ac:dyDescent="0.35">
      <c r="A135" s="230"/>
      <c r="B135" s="76" t="s">
        <v>336</v>
      </c>
      <c r="C135" s="68" t="s">
        <v>271</v>
      </c>
      <c r="D135" s="113">
        <v>0.13900000000000001</v>
      </c>
      <c r="E135" s="117">
        <v>0.04</v>
      </c>
      <c r="F135" s="113">
        <f t="shared" si="6"/>
        <v>5.2800000000000007E-2</v>
      </c>
      <c r="G135" s="16">
        <f t="shared" si="7"/>
        <v>0.29132400000000003</v>
      </c>
      <c r="H135" s="17"/>
      <c r="I135" s="18">
        <f t="shared" si="8"/>
        <v>0</v>
      </c>
      <c r="J135" s="16">
        <f t="shared" si="5"/>
        <v>0</v>
      </c>
    </row>
    <row r="136" spans="1:10" ht="18.600000000000001" thickTop="1" x14ac:dyDescent="0.3">
      <c r="A136" s="229" t="s">
        <v>57</v>
      </c>
      <c r="B136" s="70" t="s">
        <v>339</v>
      </c>
      <c r="C136" s="70" t="s">
        <v>156</v>
      </c>
      <c r="D136" s="113">
        <v>0.19600000000000001</v>
      </c>
      <c r="E136" s="117"/>
      <c r="F136" s="113">
        <f t="shared" si="6"/>
        <v>0</v>
      </c>
      <c r="G136" s="16">
        <f t="shared" si="7"/>
        <v>0.33633600000000002</v>
      </c>
      <c r="H136" s="17"/>
      <c r="I136" s="18">
        <f t="shared" ref="I136:I175" si="9">G136*H136</f>
        <v>0</v>
      </c>
      <c r="J136" s="16">
        <f t="shared" si="5"/>
        <v>0</v>
      </c>
    </row>
    <row r="137" spans="1:10" ht="18" x14ac:dyDescent="0.3">
      <c r="A137" s="230"/>
      <c r="B137" s="67" t="s">
        <v>340</v>
      </c>
      <c r="C137" s="67" t="s">
        <v>156</v>
      </c>
      <c r="D137" s="113">
        <v>0.19600000000000001</v>
      </c>
      <c r="E137" s="117"/>
      <c r="F137" s="113">
        <f t="shared" si="6"/>
        <v>0</v>
      </c>
      <c r="G137" s="16">
        <f t="shared" si="7"/>
        <v>0.33633600000000002</v>
      </c>
      <c r="H137" s="17"/>
      <c r="I137" s="18">
        <f t="shared" si="9"/>
        <v>0</v>
      </c>
      <c r="J137" s="16">
        <f t="shared" si="5"/>
        <v>0</v>
      </c>
    </row>
    <row r="138" spans="1:10" ht="18.600000000000001" thickBot="1" x14ac:dyDescent="0.35">
      <c r="A138" s="231"/>
      <c r="B138" s="68" t="s">
        <v>341</v>
      </c>
      <c r="C138" s="67" t="s">
        <v>156</v>
      </c>
      <c r="D138" s="113">
        <v>0.19600000000000001</v>
      </c>
      <c r="E138" s="117"/>
      <c r="F138" s="113">
        <f t="shared" si="6"/>
        <v>0</v>
      </c>
      <c r="G138" s="16">
        <f t="shared" si="7"/>
        <v>0.33633600000000002</v>
      </c>
      <c r="H138" s="17"/>
      <c r="I138" s="18">
        <f t="shared" si="9"/>
        <v>0</v>
      </c>
      <c r="J138" s="16">
        <f t="shared" ref="J138:J201" si="10">I138-(I138*$K$7)</f>
        <v>0</v>
      </c>
    </row>
    <row r="139" spans="1:10" ht="18.600000000000001" thickTop="1" x14ac:dyDescent="0.3">
      <c r="A139" s="229" t="s">
        <v>97</v>
      </c>
      <c r="B139" s="66" t="s">
        <v>342</v>
      </c>
      <c r="C139" s="66" t="s">
        <v>343</v>
      </c>
      <c r="D139" s="113">
        <v>9.1999999999999998E-2</v>
      </c>
      <c r="E139" s="117"/>
      <c r="F139" s="113">
        <f t="shared" ref="F139:F202" si="11">E139*1.32</f>
        <v>0</v>
      </c>
      <c r="G139" s="16">
        <f t="shared" ref="G139:G202" si="12">((D139*1.32)*1.3)+F139</f>
        <v>0.15787200000000001</v>
      </c>
      <c r="H139" s="17"/>
      <c r="I139" s="18">
        <f t="shared" si="9"/>
        <v>0</v>
      </c>
      <c r="J139" s="16">
        <f t="shared" si="10"/>
        <v>0</v>
      </c>
    </row>
    <row r="140" spans="1:10" ht="18" x14ac:dyDescent="0.3">
      <c r="A140" s="230"/>
      <c r="B140" s="67" t="s">
        <v>344</v>
      </c>
      <c r="C140" s="67" t="s">
        <v>345</v>
      </c>
      <c r="D140" s="113">
        <v>9.1999999999999998E-2</v>
      </c>
      <c r="E140" s="117"/>
      <c r="F140" s="113">
        <f t="shared" si="11"/>
        <v>0</v>
      </c>
      <c r="G140" s="16">
        <f t="shared" si="12"/>
        <v>0.15787200000000001</v>
      </c>
      <c r="H140" s="17"/>
      <c r="I140" s="18">
        <f t="shared" si="9"/>
        <v>0</v>
      </c>
      <c r="J140" s="16">
        <f t="shared" si="10"/>
        <v>0</v>
      </c>
    </row>
    <row r="141" spans="1:10" ht="18" x14ac:dyDescent="0.3">
      <c r="A141" s="230"/>
      <c r="B141" s="67" t="s">
        <v>346</v>
      </c>
      <c r="C141" s="67" t="s">
        <v>347</v>
      </c>
      <c r="D141" s="113">
        <v>9.1999999999999998E-2</v>
      </c>
      <c r="E141" s="117"/>
      <c r="F141" s="113">
        <f t="shared" si="11"/>
        <v>0</v>
      </c>
      <c r="G141" s="16">
        <f t="shared" si="12"/>
        <v>0.15787200000000001</v>
      </c>
      <c r="H141" s="17"/>
      <c r="I141" s="18">
        <f t="shared" si="9"/>
        <v>0</v>
      </c>
      <c r="J141" s="16">
        <f t="shared" si="10"/>
        <v>0</v>
      </c>
    </row>
    <row r="142" spans="1:10" ht="18" x14ac:dyDescent="0.3">
      <c r="A142" s="230"/>
      <c r="B142" s="67" t="s">
        <v>348</v>
      </c>
      <c r="C142" s="67" t="s">
        <v>349</v>
      </c>
      <c r="D142" s="113">
        <v>9.1999999999999998E-2</v>
      </c>
      <c r="E142" s="117"/>
      <c r="F142" s="113">
        <f t="shared" si="11"/>
        <v>0</v>
      </c>
      <c r="G142" s="16">
        <f t="shared" si="12"/>
        <v>0.15787200000000001</v>
      </c>
      <c r="H142" s="17"/>
      <c r="I142" s="18">
        <f t="shared" si="9"/>
        <v>0</v>
      </c>
      <c r="J142" s="16">
        <f t="shared" si="10"/>
        <v>0</v>
      </c>
    </row>
    <row r="143" spans="1:10" ht="18.600000000000001" thickBot="1" x14ac:dyDescent="0.35">
      <c r="A143" s="231"/>
      <c r="B143" s="77" t="s">
        <v>350</v>
      </c>
      <c r="C143" s="77" t="s">
        <v>165</v>
      </c>
      <c r="D143" s="113">
        <v>9.1999999999999998E-2</v>
      </c>
      <c r="E143" s="117"/>
      <c r="F143" s="113">
        <f t="shared" si="11"/>
        <v>0</v>
      </c>
      <c r="G143" s="16">
        <f t="shared" si="12"/>
        <v>0.15787200000000001</v>
      </c>
      <c r="H143" s="17"/>
      <c r="I143" s="18">
        <f t="shared" si="9"/>
        <v>0</v>
      </c>
      <c r="J143" s="16">
        <f t="shared" si="10"/>
        <v>0</v>
      </c>
    </row>
    <row r="144" spans="1:10" ht="18.600000000000001" thickTop="1" x14ac:dyDescent="0.3">
      <c r="A144" s="229" t="s">
        <v>98</v>
      </c>
      <c r="B144" s="66" t="s">
        <v>351</v>
      </c>
      <c r="C144" s="66" t="s">
        <v>352</v>
      </c>
      <c r="D144" s="113">
        <v>9.1999999999999998E-2</v>
      </c>
      <c r="E144" s="117">
        <v>5.0999999999999997E-2</v>
      </c>
      <c r="F144" s="113">
        <f t="shared" si="11"/>
        <v>6.7320000000000005E-2</v>
      </c>
      <c r="G144" s="16">
        <f t="shared" si="12"/>
        <v>0.225192</v>
      </c>
      <c r="H144" s="17"/>
      <c r="I144" s="18">
        <f t="shared" si="9"/>
        <v>0</v>
      </c>
      <c r="J144" s="16">
        <f t="shared" si="10"/>
        <v>0</v>
      </c>
    </row>
    <row r="145" spans="1:10" ht="18" x14ac:dyDescent="0.3">
      <c r="A145" s="230"/>
      <c r="B145" s="67" t="s">
        <v>353</v>
      </c>
      <c r="C145" s="67" t="s">
        <v>163</v>
      </c>
      <c r="D145" s="113">
        <v>9.1999999999999998E-2</v>
      </c>
      <c r="E145" s="117">
        <v>5.0999999999999997E-2</v>
      </c>
      <c r="F145" s="113">
        <f t="shared" si="11"/>
        <v>6.7320000000000005E-2</v>
      </c>
      <c r="G145" s="16">
        <f t="shared" si="12"/>
        <v>0.225192</v>
      </c>
      <c r="H145" s="17"/>
      <c r="I145" s="18">
        <f t="shared" si="9"/>
        <v>0</v>
      </c>
      <c r="J145" s="16">
        <f t="shared" si="10"/>
        <v>0</v>
      </c>
    </row>
    <row r="146" spans="1:10" ht="18" x14ac:dyDescent="0.3">
      <c r="A146" s="230"/>
      <c r="B146" s="67" t="s">
        <v>171</v>
      </c>
      <c r="C146" s="67" t="s">
        <v>273</v>
      </c>
      <c r="D146" s="113">
        <v>9.1999999999999998E-2</v>
      </c>
      <c r="E146" s="117">
        <v>5.0999999999999997E-2</v>
      </c>
      <c r="F146" s="113">
        <f t="shared" si="11"/>
        <v>6.7320000000000005E-2</v>
      </c>
      <c r="G146" s="16">
        <f t="shared" si="12"/>
        <v>0.225192</v>
      </c>
      <c r="H146" s="17"/>
      <c r="I146" s="18">
        <f t="shared" si="9"/>
        <v>0</v>
      </c>
      <c r="J146" s="16">
        <f t="shared" si="10"/>
        <v>0</v>
      </c>
    </row>
    <row r="147" spans="1:10" ht="18.600000000000001" thickBot="1" x14ac:dyDescent="0.35">
      <c r="A147" s="230"/>
      <c r="B147" s="68" t="s">
        <v>354</v>
      </c>
      <c r="C147" s="68" t="s">
        <v>355</v>
      </c>
      <c r="D147" s="113">
        <v>9.1999999999999998E-2</v>
      </c>
      <c r="E147" s="117">
        <v>5.0999999999999997E-2</v>
      </c>
      <c r="F147" s="113">
        <f t="shared" si="11"/>
        <v>6.7320000000000005E-2</v>
      </c>
      <c r="G147" s="16">
        <f t="shared" si="12"/>
        <v>0.225192</v>
      </c>
      <c r="H147" s="17"/>
      <c r="I147" s="18">
        <f t="shared" si="9"/>
        <v>0</v>
      </c>
      <c r="J147" s="16">
        <f t="shared" si="10"/>
        <v>0</v>
      </c>
    </row>
    <row r="148" spans="1:10" ht="18.600000000000001" thickTop="1" x14ac:dyDescent="0.3">
      <c r="A148" s="229" t="s">
        <v>58</v>
      </c>
      <c r="B148" s="66" t="s">
        <v>356</v>
      </c>
      <c r="C148" s="66" t="s">
        <v>357</v>
      </c>
      <c r="D148" s="113">
        <v>9.1999999999999998E-2</v>
      </c>
      <c r="E148" s="117"/>
      <c r="F148" s="113">
        <f t="shared" si="11"/>
        <v>0</v>
      </c>
      <c r="G148" s="16">
        <f t="shared" si="12"/>
        <v>0.15787200000000001</v>
      </c>
      <c r="H148" s="17"/>
      <c r="I148" s="18">
        <f t="shared" si="9"/>
        <v>0</v>
      </c>
      <c r="J148" s="16">
        <f t="shared" si="10"/>
        <v>0</v>
      </c>
    </row>
    <row r="149" spans="1:10" ht="18" x14ac:dyDescent="0.3">
      <c r="A149" s="230"/>
      <c r="B149" s="67" t="s">
        <v>358</v>
      </c>
      <c r="C149" s="67" t="s">
        <v>159</v>
      </c>
      <c r="D149" s="113">
        <v>9.1999999999999998E-2</v>
      </c>
      <c r="E149" s="117"/>
      <c r="F149" s="113">
        <f t="shared" si="11"/>
        <v>0</v>
      </c>
      <c r="G149" s="16">
        <f t="shared" si="12"/>
        <v>0.15787200000000001</v>
      </c>
      <c r="H149" s="17"/>
      <c r="I149" s="18">
        <f t="shared" si="9"/>
        <v>0</v>
      </c>
      <c r="J149" s="16">
        <f t="shared" si="10"/>
        <v>0</v>
      </c>
    </row>
    <row r="150" spans="1:10" ht="18.600000000000001" thickBot="1" x14ac:dyDescent="0.35">
      <c r="A150" s="231"/>
      <c r="B150" s="76" t="s">
        <v>359</v>
      </c>
      <c r="C150" s="68" t="s">
        <v>187</v>
      </c>
      <c r="D150" s="113">
        <v>9.1999999999999998E-2</v>
      </c>
      <c r="E150" s="117"/>
      <c r="F150" s="113">
        <f t="shared" si="11"/>
        <v>0</v>
      </c>
      <c r="G150" s="16">
        <f t="shared" si="12"/>
        <v>0.15787200000000001</v>
      </c>
      <c r="H150" s="17"/>
      <c r="I150" s="18">
        <f t="shared" si="9"/>
        <v>0</v>
      </c>
      <c r="J150" s="16">
        <f t="shared" si="10"/>
        <v>0</v>
      </c>
    </row>
    <row r="151" spans="1:10" ht="19.2" thickTop="1" thickBot="1" x14ac:dyDescent="0.4">
      <c r="A151" s="102" t="s">
        <v>59</v>
      </c>
      <c r="B151" s="65" t="s">
        <v>360</v>
      </c>
      <c r="C151" s="82" t="s">
        <v>142</v>
      </c>
      <c r="D151" s="113">
        <v>9.1999999999999998E-2</v>
      </c>
      <c r="E151" s="117"/>
      <c r="F151" s="113">
        <f t="shared" si="11"/>
        <v>0</v>
      </c>
      <c r="G151" s="16">
        <f t="shared" si="12"/>
        <v>0.15787200000000001</v>
      </c>
      <c r="H151" s="17"/>
      <c r="I151" s="18">
        <f t="shared" si="9"/>
        <v>0</v>
      </c>
      <c r="J151" s="16">
        <f t="shared" si="10"/>
        <v>0</v>
      </c>
    </row>
    <row r="152" spans="1:10" ht="18.600000000000001" thickTop="1" x14ac:dyDescent="0.3">
      <c r="A152" s="229" t="s">
        <v>99</v>
      </c>
      <c r="B152" s="73" t="s">
        <v>361</v>
      </c>
      <c r="C152" s="73" t="s">
        <v>362</v>
      </c>
      <c r="D152" s="113">
        <v>9.1999999999999998E-2</v>
      </c>
      <c r="E152" s="117">
        <v>5.5E-2</v>
      </c>
      <c r="F152" s="113">
        <f t="shared" si="11"/>
        <v>7.2599999999999998E-2</v>
      </c>
      <c r="G152" s="16">
        <f t="shared" si="12"/>
        <v>0.23047200000000001</v>
      </c>
      <c r="H152" s="17"/>
      <c r="I152" s="18">
        <f t="shared" si="9"/>
        <v>0</v>
      </c>
      <c r="J152" s="16">
        <f t="shared" si="10"/>
        <v>0</v>
      </c>
    </row>
    <row r="153" spans="1:10" ht="18.600000000000001" thickBot="1" x14ac:dyDescent="0.35">
      <c r="A153" s="230"/>
      <c r="B153" s="76" t="s">
        <v>363</v>
      </c>
      <c r="C153" s="68" t="s">
        <v>159</v>
      </c>
      <c r="D153" s="113">
        <v>9.1999999999999998E-2</v>
      </c>
      <c r="E153" s="117">
        <v>5.5E-2</v>
      </c>
      <c r="F153" s="113">
        <f t="shared" si="11"/>
        <v>7.2599999999999998E-2</v>
      </c>
      <c r="G153" s="16">
        <f t="shared" si="12"/>
        <v>0.23047200000000001</v>
      </c>
      <c r="H153" s="17"/>
      <c r="I153" s="18">
        <f t="shared" si="9"/>
        <v>0</v>
      </c>
      <c r="J153" s="16">
        <f t="shared" si="10"/>
        <v>0</v>
      </c>
    </row>
    <row r="154" spans="1:10" ht="18.600000000000001" thickTop="1" x14ac:dyDescent="0.3">
      <c r="A154" s="229" t="s">
        <v>100</v>
      </c>
      <c r="B154" s="66" t="s">
        <v>364</v>
      </c>
      <c r="C154" s="66" t="s">
        <v>365</v>
      </c>
      <c r="D154" s="113">
        <v>9.1999999999999998E-2</v>
      </c>
      <c r="E154" s="117">
        <v>0.05</v>
      </c>
      <c r="F154" s="113">
        <f t="shared" si="11"/>
        <v>6.6000000000000003E-2</v>
      </c>
      <c r="G154" s="16">
        <f t="shared" si="12"/>
        <v>0.22387200000000002</v>
      </c>
      <c r="H154" s="17"/>
      <c r="I154" s="18">
        <f t="shared" si="9"/>
        <v>0</v>
      </c>
      <c r="J154" s="16">
        <f t="shared" si="10"/>
        <v>0</v>
      </c>
    </row>
    <row r="155" spans="1:10" ht="18" x14ac:dyDescent="0.3">
      <c r="A155" s="230"/>
      <c r="B155" s="67" t="s">
        <v>366</v>
      </c>
      <c r="C155" s="70" t="s">
        <v>142</v>
      </c>
      <c r="D155" s="113">
        <v>9.1999999999999998E-2</v>
      </c>
      <c r="E155" s="117">
        <v>0.05</v>
      </c>
      <c r="F155" s="113">
        <f t="shared" si="11"/>
        <v>6.6000000000000003E-2</v>
      </c>
      <c r="G155" s="16">
        <f t="shared" si="12"/>
        <v>0.22387200000000002</v>
      </c>
      <c r="H155" s="17"/>
      <c r="I155" s="18">
        <f t="shared" si="9"/>
        <v>0</v>
      </c>
      <c r="J155" s="16">
        <f t="shared" si="10"/>
        <v>0</v>
      </c>
    </row>
    <row r="156" spans="1:10" ht="18" x14ac:dyDescent="0.3">
      <c r="A156" s="230"/>
      <c r="B156" s="70" t="s">
        <v>367</v>
      </c>
      <c r="C156" s="70" t="s">
        <v>177</v>
      </c>
      <c r="D156" s="113">
        <v>9.1999999999999998E-2</v>
      </c>
      <c r="E156" s="117">
        <v>0.05</v>
      </c>
      <c r="F156" s="113">
        <f t="shared" si="11"/>
        <v>6.6000000000000003E-2</v>
      </c>
      <c r="G156" s="16">
        <f t="shared" si="12"/>
        <v>0.22387200000000002</v>
      </c>
      <c r="H156" s="17"/>
      <c r="I156" s="18">
        <f t="shared" si="9"/>
        <v>0</v>
      </c>
      <c r="J156" s="16">
        <f t="shared" si="10"/>
        <v>0</v>
      </c>
    </row>
    <row r="157" spans="1:10" ht="18" x14ac:dyDescent="0.3">
      <c r="A157" s="230"/>
      <c r="B157" s="67" t="s">
        <v>368</v>
      </c>
      <c r="C157" s="67" t="s">
        <v>159</v>
      </c>
      <c r="D157" s="113">
        <v>9.1999999999999998E-2</v>
      </c>
      <c r="E157" s="117">
        <v>0.05</v>
      </c>
      <c r="F157" s="113">
        <f t="shared" si="11"/>
        <v>6.6000000000000003E-2</v>
      </c>
      <c r="G157" s="16">
        <f t="shared" si="12"/>
        <v>0.22387200000000002</v>
      </c>
      <c r="H157" s="17"/>
      <c r="I157" s="18">
        <f t="shared" si="9"/>
        <v>0</v>
      </c>
      <c r="J157" s="16">
        <f t="shared" si="10"/>
        <v>0</v>
      </c>
    </row>
    <row r="158" spans="1:10" ht="18" x14ac:dyDescent="0.3">
      <c r="A158" s="230"/>
      <c r="B158" s="73" t="s">
        <v>369</v>
      </c>
      <c r="C158" s="73" t="s">
        <v>370</v>
      </c>
      <c r="D158" s="113">
        <v>9.1999999999999998E-2</v>
      </c>
      <c r="E158" s="117">
        <v>0.05</v>
      </c>
      <c r="F158" s="113">
        <f t="shared" si="11"/>
        <v>6.6000000000000003E-2</v>
      </c>
      <c r="G158" s="16">
        <f t="shared" si="12"/>
        <v>0.22387200000000002</v>
      </c>
      <c r="H158" s="17"/>
      <c r="I158" s="18">
        <f t="shared" si="9"/>
        <v>0</v>
      </c>
      <c r="J158" s="16">
        <f t="shared" si="10"/>
        <v>0</v>
      </c>
    </row>
    <row r="159" spans="1:10" ht="18.600000000000001" thickBot="1" x14ac:dyDescent="0.35">
      <c r="A159" s="231"/>
      <c r="B159" s="79" t="s">
        <v>371</v>
      </c>
      <c r="C159" s="79" t="s">
        <v>372</v>
      </c>
      <c r="D159" s="113">
        <v>9.1999999999999998E-2</v>
      </c>
      <c r="E159" s="117">
        <v>0.05</v>
      </c>
      <c r="F159" s="113">
        <f t="shared" si="11"/>
        <v>6.6000000000000003E-2</v>
      </c>
      <c r="G159" s="16">
        <f t="shared" si="12"/>
        <v>0.22387200000000002</v>
      </c>
      <c r="H159" s="17"/>
      <c r="I159" s="18">
        <f t="shared" si="9"/>
        <v>0</v>
      </c>
      <c r="J159" s="16">
        <f t="shared" si="10"/>
        <v>0</v>
      </c>
    </row>
    <row r="160" spans="1:10" ht="18.600000000000001" thickTop="1" x14ac:dyDescent="0.3">
      <c r="A160" s="229" t="s">
        <v>101</v>
      </c>
      <c r="B160" s="71" t="s">
        <v>373</v>
      </c>
      <c r="C160" s="71" t="s">
        <v>142</v>
      </c>
      <c r="D160" s="113">
        <v>9.1999999999999998E-2</v>
      </c>
      <c r="E160" s="117">
        <v>0.05</v>
      </c>
      <c r="F160" s="113">
        <f t="shared" si="11"/>
        <v>6.6000000000000003E-2</v>
      </c>
      <c r="G160" s="16">
        <f t="shared" si="12"/>
        <v>0.22387200000000002</v>
      </c>
      <c r="H160" s="17"/>
      <c r="I160" s="18">
        <f t="shared" si="9"/>
        <v>0</v>
      </c>
      <c r="J160" s="16">
        <f t="shared" si="10"/>
        <v>0</v>
      </c>
    </row>
    <row r="161" spans="1:10" ht="18" x14ac:dyDescent="0.3">
      <c r="A161" s="230"/>
      <c r="B161" s="73" t="s">
        <v>374</v>
      </c>
      <c r="C161" s="73" t="s">
        <v>375</v>
      </c>
      <c r="D161" s="113">
        <v>9.1999999999999998E-2</v>
      </c>
      <c r="E161" s="117">
        <v>0.05</v>
      </c>
      <c r="F161" s="113">
        <f t="shared" si="11"/>
        <v>6.6000000000000003E-2</v>
      </c>
      <c r="G161" s="16">
        <f t="shared" si="12"/>
        <v>0.22387200000000002</v>
      </c>
      <c r="H161" s="17"/>
      <c r="I161" s="18">
        <f t="shared" si="9"/>
        <v>0</v>
      </c>
      <c r="J161" s="16">
        <f t="shared" si="10"/>
        <v>0</v>
      </c>
    </row>
    <row r="162" spans="1:10" ht="18" x14ac:dyDescent="0.3">
      <c r="A162" s="230"/>
      <c r="B162" s="73" t="s">
        <v>376</v>
      </c>
      <c r="C162" s="73" t="s">
        <v>372</v>
      </c>
      <c r="D162" s="113">
        <v>9.1999999999999998E-2</v>
      </c>
      <c r="E162" s="117">
        <v>0.05</v>
      </c>
      <c r="F162" s="113">
        <f t="shared" si="11"/>
        <v>6.6000000000000003E-2</v>
      </c>
      <c r="G162" s="16">
        <f t="shared" si="12"/>
        <v>0.22387200000000002</v>
      </c>
      <c r="H162" s="17"/>
      <c r="I162" s="18">
        <f t="shared" si="9"/>
        <v>0</v>
      </c>
      <c r="J162" s="16">
        <f t="shared" si="10"/>
        <v>0</v>
      </c>
    </row>
    <row r="163" spans="1:10" ht="18" x14ac:dyDescent="0.3">
      <c r="A163" s="230"/>
      <c r="B163" s="73" t="s">
        <v>377</v>
      </c>
      <c r="C163" s="73" t="s">
        <v>372</v>
      </c>
      <c r="D163" s="113">
        <v>9.1999999999999998E-2</v>
      </c>
      <c r="E163" s="117">
        <v>0.05</v>
      </c>
      <c r="F163" s="113">
        <f t="shared" si="11"/>
        <v>6.6000000000000003E-2</v>
      </c>
      <c r="G163" s="16">
        <f t="shared" si="12"/>
        <v>0.22387200000000002</v>
      </c>
      <c r="H163" s="17"/>
      <c r="I163" s="18">
        <f t="shared" si="9"/>
        <v>0</v>
      </c>
      <c r="J163" s="16">
        <f t="shared" si="10"/>
        <v>0</v>
      </c>
    </row>
    <row r="164" spans="1:10" ht="18.600000000000001" thickBot="1" x14ac:dyDescent="0.35">
      <c r="A164" s="231"/>
      <c r="B164" s="76" t="s">
        <v>378</v>
      </c>
      <c r="C164" s="76" t="s">
        <v>175</v>
      </c>
      <c r="D164" s="113">
        <v>9.1999999999999998E-2</v>
      </c>
      <c r="E164" s="117">
        <v>0.05</v>
      </c>
      <c r="F164" s="113">
        <f t="shared" si="11"/>
        <v>6.6000000000000003E-2</v>
      </c>
      <c r="G164" s="16">
        <f t="shared" si="12"/>
        <v>0.22387200000000002</v>
      </c>
      <c r="H164" s="17"/>
      <c r="I164" s="18">
        <f t="shared" si="9"/>
        <v>0</v>
      </c>
      <c r="J164" s="16">
        <f t="shared" si="10"/>
        <v>0</v>
      </c>
    </row>
    <row r="165" spans="1:10" ht="18.600000000000001" thickTop="1" x14ac:dyDescent="0.3">
      <c r="A165" s="229" t="s">
        <v>102</v>
      </c>
      <c r="B165" s="72" t="s">
        <v>379</v>
      </c>
      <c r="C165" s="72" t="s">
        <v>142</v>
      </c>
      <c r="D165" s="113">
        <v>9.1999999999999998E-2</v>
      </c>
      <c r="E165" s="117">
        <v>0.05</v>
      </c>
      <c r="F165" s="113">
        <f t="shared" si="11"/>
        <v>6.6000000000000003E-2</v>
      </c>
      <c r="G165" s="16">
        <f t="shared" si="12"/>
        <v>0.22387200000000002</v>
      </c>
      <c r="H165" s="17"/>
      <c r="I165" s="18">
        <f t="shared" si="9"/>
        <v>0</v>
      </c>
      <c r="J165" s="16">
        <f t="shared" si="10"/>
        <v>0</v>
      </c>
    </row>
    <row r="166" spans="1:10" ht="18" x14ac:dyDescent="0.3">
      <c r="A166" s="230"/>
      <c r="B166" s="73" t="s">
        <v>380</v>
      </c>
      <c r="C166" s="73" t="s">
        <v>375</v>
      </c>
      <c r="D166" s="113">
        <v>9.1999999999999998E-2</v>
      </c>
      <c r="E166" s="117">
        <v>0.05</v>
      </c>
      <c r="F166" s="113">
        <f t="shared" si="11"/>
        <v>6.6000000000000003E-2</v>
      </c>
      <c r="G166" s="16">
        <f t="shared" si="12"/>
        <v>0.22387200000000002</v>
      </c>
      <c r="H166" s="17"/>
      <c r="I166" s="18">
        <f t="shared" si="9"/>
        <v>0</v>
      </c>
      <c r="J166" s="16">
        <f t="shared" si="10"/>
        <v>0</v>
      </c>
    </row>
    <row r="167" spans="1:10" ht="18" x14ac:dyDescent="0.3">
      <c r="A167" s="230"/>
      <c r="B167" s="73" t="s">
        <v>381</v>
      </c>
      <c r="C167" s="73" t="s">
        <v>156</v>
      </c>
      <c r="D167" s="113">
        <v>9.1999999999999998E-2</v>
      </c>
      <c r="E167" s="117">
        <v>0.05</v>
      </c>
      <c r="F167" s="113">
        <f t="shared" si="11"/>
        <v>6.6000000000000003E-2</v>
      </c>
      <c r="G167" s="16">
        <f t="shared" si="12"/>
        <v>0.22387200000000002</v>
      </c>
      <c r="H167" s="17"/>
      <c r="I167" s="18">
        <f t="shared" si="9"/>
        <v>0</v>
      </c>
      <c r="J167" s="16">
        <f t="shared" si="10"/>
        <v>0</v>
      </c>
    </row>
    <row r="168" spans="1:10" ht="18.600000000000001" thickBot="1" x14ac:dyDescent="0.35">
      <c r="A168" s="230"/>
      <c r="B168" s="75" t="s">
        <v>382</v>
      </c>
      <c r="C168" s="75" t="s">
        <v>175</v>
      </c>
      <c r="D168" s="113">
        <v>9.1999999999999998E-2</v>
      </c>
      <c r="E168" s="117">
        <v>0.05</v>
      </c>
      <c r="F168" s="113">
        <f t="shared" si="11"/>
        <v>6.6000000000000003E-2</v>
      </c>
      <c r="G168" s="16">
        <f t="shared" si="12"/>
        <v>0.22387200000000002</v>
      </c>
      <c r="H168" s="17"/>
      <c r="I168" s="18">
        <f t="shared" si="9"/>
        <v>0</v>
      </c>
      <c r="J168" s="16">
        <f t="shared" si="10"/>
        <v>0</v>
      </c>
    </row>
    <row r="169" spans="1:10" ht="18.600000000000001" thickTop="1" x14ac:dyDescent="0.3">
      <c r="A169" s="229" t="s">
        <v>103</v>
      </c>
      <c r="B169" s="71" t="s">
        <v>383</v>
      </c>
      <c r="C169" s="71" t="s">
        <v>142</v>
      </c>
      <c r="D169" s="113">
        <v>9.1999999999999998E-2</v>
      </c>
      <c r="E169" s="117">
        <v>0.05</v>
      </c>
      <c r="F169" s="113">
        <f t="shared" si="11"/>
        <v>6.6000000000000003E-2</v>
      </c>
      <c r="G169" s="16">
        <f t="shared" si="12"/>
        <v>0.22387200000000002</v>
      </c>
      <c r="H169" s="17"/>
      <c r="I169" s="18">
        <f t="shared" si="9"/>
        <v>0</v>
      </c>
      <c r="J169" s="16">
        <f t="shared" si="10"/>
        <v>0</v>
      </c>
    </row>
    <row r="170" spans="1:10" ht="18.600000000000001" thickBot="1" x14ac:dyDescent="0.35">
      <c r="A170" s="230"/>
      <c r="B170" s="74" t="s">
        <v>384</v>
      </c>
      <c r="C170" s="74" t="s">
        <v>156</v>
      </c>
      <c r="D170" s="113">
        <v>9.1999999999999998E-2</v>
      </c>
      <c r="E170" s="117">
        <v>0.05</v>
      </c>
      <c r="F170" s="113">
        <f t="shared" si="11"/>
        <v>6.6000000000000003E-2</v>
      </c>
      <c r="G170" s="16">
        <f t="shared" si="12"/>
        <v>0.22387200000000002</v>
      </c>
      <c r="H170" s="17"/>
      <c r="I170" s="18">
        <f t="shared" si="9"/>
        <v>0</v>
      </c>
      <c r="J170" s="16">
        <f t="shared" si="10"/>
        <v>0</v>
      </c>
    </row>
    <row r="171" spans="1:10" ht="18.600000000000001" thickTop="1" x14ac:dyDescent="0.3">
      <c r="A171" s="229" t="s">
        <v>104</v>
      </c>
      <c r="B171" s="66" t="s">
        <v>385</v>
      </c>
      <c r="C171" s="66" t="s">
        <v>142</v>
      </c>
      <c r="D171" s="113">
        <v>9.1999999999999998E-2</v>
      </c>
      <c r="E171" s="117">
        <v>0.05</v>
      </c>
      <c r="F171" s="113">
        <f t="shared" si="11"/>
        <v>6.6000000000000003E-2</v>
      </c>
      <c r="G171" s="16">
        <f t="shared" si="12"/>
        <v>0.22387200000000002</v>
      </c>
      <c r="H171" s="17"/>
      <c r="I171" s="18">
        <f t="shared" si="9"/>
        <v>0</v>
      </c>
      <c r="J171" s="16">
        <f t="shared" si="10"/>
        <v>0</v>
      </c>
    </row>
    <row r="172" spans="1:10" ht="18" x14ac:dyDescent="0.3">
      <c r="A172" s="230"/>
      <c r="B172" s="67" t="s">
        <v>386</v>
      </c>
      <c r="C172" s="70" t="s">
        <v>387</v>
      </c>
      <c r="D172" s="113">
        <v>9.1999999999999998E-2</v>
      </c>
      <c r="E172" s="117">
        <v>0.05</v>
      </c>
      <c r="F172" s="113">
        <f t="shared" si="11"/>
        <v>6.6000000000000003E-2</v>
      </c>
      <c r="G172" s="16">
        <f t="shared" si="12"/>
        <v>0.22387200000000002</v>
      </c>
      <c r="H172" s="17"/>
      <c r="I172" s="18">
        <f t="shared" si="9"/>
        <v>0</v>
      </c>
      <c r="J172" s="16">
        <f t="shared" si="10"/>
        <v>0</v>
      </c>
    </row>
    <row r="173" spans="1:10" ht="18" x14ac:dyDescent="0.3">
      <c r="A173" s="230"/>
      <c r="B173" s="67" t="s">
        <v>388</v>
      </c>
      <c r="C173" s="67" t="s">
        <v>261</v>
      </c>
      <c r="D173" s="113">
        <v>9.1999999999999998E-2</v>
      </c>
      <c r="E173" s="117">
        <v>0.05</v>
      </c>
      <c r="F173" s="113">
        <f t="shared" si="11"/>
        <v>6.6000000000000003E-2</v>
      </c>
      <c r="G173" s="16">
        <f t="shared" si="12"/>
        <v>0.22387200000000002</v>
      </c>
      <c r="H173" s="17"/>
      <c r="I173" s="18">
        <f t="shared" si="9"/>
        <v>0</v>
      </c>
      <c r="J173" s="16">
        <f t="shared" si="10"/>
        <v>0</v>
      </c>
    </row>
    <row r="174" spans="1:10" ht="18" x14ac:dyDescent="0.3">
      <c r="A174" s="230"/>
      <c r="B174" s="67" t="s">
        <v>389</v>
      </c>
      <c r="C174" s="67" t="s">
        <v>390</v>
      </c>
      <c r="D174" s="113">
        <v>9.1999999999999998E-2</v>
      </c>
      <c r="E174" s="117">
        <v>0.05</v>
      </c>
      <c r="F174" s="113">
        <f t="shared" si="11"/>
        <v>6.6000000000000003E-2</v>
      </c>
      <c r="G174" s="16">
        <f t="shared" si="12"/>
        <v>0.22387200000000002</v>
      </c>
      <c r="H174" s="17"/>
      <c r="I174" s="18">
        <f t="shared" si="9"/>
        <v>0</v>
      </c>
      <c r="J174" s="16">
        <f t="shared" si="10"/>
        <v>0</v>
      </c>
    </row>
    <row r="175" spans="1:10" ht="18.600000000000001" thickBot="1" x14ac:dyDescent="0.35">
      <c r="A175" s="231"/>
      <c r="B175" s="68" t="s">
        <v>391</v>
      </c>
      <c r="C175" s="68" t="s">
        <v>159</v>
      </c>
      <c r="D175" s="113">
        <v>9.1999999999999998E-2</v>
      </c>
      <c r="E175" s="117">
        <v>0.05</v>
      </c>
      <c r="F175" s="113">
        <f t="shared" si="11"/>
        <v>6.6000000000000003E-2</v>
      </c>
      <c r="G175" s="16">
        <f t="shared" si="12"/>
        <v>0.22387200000000002</v>
      </c>
      <c r="H175" s="17"/>
      <c r="I175" s="18">
        <f t="shared" si="9"/>
        <v>0</v>
      </c>
      <c r="J175" s="16">
        <f t="shared" si="10"/>
        <v>0</v>
      </c>
    </row>
    <row r="176" spans="1:10" ht="36.6" thickTop="1" x14ac:dyDescent="0.3">
      <c r="A176" s="229" t="s">
        <v>105</v>
      </c>
      <c r="B176" s="66" t="s">
        <v>392</v>
      </c>
      <c r="C176" s="66" t="s">
        <v>163</v>
      </c>
      <c r="D176" s="113">
        <v>0.216</v>
      </c>
      <c r="E176" s="117"/>
      <c r="F176" s="113">
        <f t="shared" si="11"/>
        <v>0</v>
      </c>
      <c r="G176" s="16">
        <f t="shared" si="12"/>
        <v>0.37065599999999999</v>
      </c>
      <c r="H176" s="17"/>
      <c r="I176" s="18">
        <f t="shared" ref="I176:I206" si="13">G176*H176</f>
        <v>0</v>
      </c>
      <c r="J176" s="16">
        <f t="shared" si="10"/>
        <v>0</v>
      </c>
    </row>
    <row r="177" spans="1:10" ht="18" x14ac:dyDescent="0.3">
      <c r="A177" s="230"/>
      <c r="B177" s="67" t="s">
        <v>393</v>
      </c>
      <c r="C177" s="70" t="s">
        <v>159</v>
      </c>
      <c r="D177" s="113">
        <v>0.216</v>
      </c>
      <c r="E177" s="117"/>
      <c r="F177" s="113">
        <f t="shared" si="11"/>
        <v>0</v>
      </c>
      <c r="G177" s="16">
        <f t="shared" si="12"/>
        <v>0.37065599999999999</v>
      </c>
      <c r="H177" s="17"/>
      <c r="I177" s="18">
        <f t="shared" si="13"/>
        <v>0</v>
      </c>
      <c r="J177" s="16">
        <f t="shared" si="10"/>
        <v>0</v>
      </c>
    </row>
    <row r="178" spans="1:10" ht="18.600000000000001" thickBot="1" x14ac:dyDescent="0.35">
      <c r="A178" s="230"/>
      <c r="B178" s="68" t="s">
        <v>394</v>
      </c>
      <c r="C178" s="68" t="s">
        <v>238</v>
      </c>
      <c r="D178" s="113">
        <v>0.216</v>
      </c>
      <c r="E178" s="117"/>
      <c r="F178" s="113">
        <f t="shared" si="11"/>
        <v>0</v>
      </c>
      <c r="G178" s="16">
        <f t="shared" si="12"/>
        <v>0.37065599999999999</v>
      </c>
      <c r="H178" s="17"/>
      <c r="I178" s="18">
        <f t="shared" si="13"/>
        <v>0</v>
      </c>
      <c r="J178" s="16">
        <f t="shared" si="10"/>
        <v>0</v>
      </c>
    </row>
    <row r="179" spans="1:10" ht="19.2" thickTop="1" thickBot="1" x14ac:dyDescent="0.4">
      <c r="A179" s="102" t="s">
        <v>60</v>
      </c>
      <c r="B179" s="65" t="s">
        <v>395</v>
      </c>
      <c r="C179" s="65" t="s">
        <v>157</v>
      </c>
      <c r="D179" s="113">
        <v>0.18</v>
      </c>
      <c r="E179" s="117"/>
      <c r="F179" s="113">
        <f t="shared" si="11"/>
        <v>0</v>
      </c>
      <c r="G179" s="16">
        <f t="shared" si="12"/>
        <v>0.30888000000000004</v>
      </c>
      <c r="H179" s="17"/>
      <c r="I179" s="18">
        <f t="shared" si="13"/>
        <v>0</v>
      </c>
      <c r="J179" s="16">
        <f t="shared" si="10"/>
        <v>0</v>
      </c>
    </row>
    <row r="180" spans="1:10" ht="18.600000000000001" thickTop="1" x14ac:dyDescent="0.3">
      <c r="A180" s="229" t="s">
        <v>106</v>
      </c>
      <c r="B180" s="66" t="s">
        <v>396</v>
      </c>
      <c r="C180" s="66" t="s">
        <v>397</v>
      </c>
      <c r="D180" s="113">
        <v>9.1999999999999998E-2</v>
      </c>
      <c r="E180" s="117">
        <v>0.06</v>
      </c>
      <c r="F180" s="113">
        <f t="shared" si="11"/>
        <v>7.9200000000000007E-2</v>
      </c>
      <c r="G180" s="16">
        <f t="shared" si="12"/>
        <v>0.237072</v>
      </c>
      <c r="H180" s="17"/>
      <c r="I180" s="18">
        <f t="shared" si="13"/>
        <v>0</v>
      </c>
      <c r="J180" s="16">
        <f t="shared" si="10"/>
        <v>0</v>
      </c>
    </row>
    <row r="181" spans="1:10" ht="18" x14ac:dyDescent="0.3">
      <c r="A181" s="230"/>
      <c r="B181" s="67" t="s">
        <v>398</v>
      </c>
      <c r="C181" s="67" t="s">
        <v>399</v>
      </c>
      <c r="D181" s="113">
        <v>9.1999999999999998E-2</v>
      </c>
      <c r="E181" s="117">
        <v>0.06</v>
      </c>
      <c r="F181" s="113">
        <f t="shared" si="11"/>
        <v>7.9200000000000007E-2</v>
      </c>
      <c r="G181" s="16">
        <f t="shared" si="12"/>
        <v>0.237072</v>
      </c>
      <c r="H181" s="17"/>
      <c r="I181" s="18">
        <f t="shared" si="13"/>
        <v>0</v>
      </c>
      <c r="J181" s="16">
        <f t="shared" si="10"/>
        <v>0</v>
      </c>
    </row>
    <row r="182" spans="1:10" ht="18" x14ac:dyDescent="0.3">
      <c r="A182" s="230"/>
      <c r="B182" s="67" t="s">
        <v>400</v>
      </c>
      <c r="C182" s="67" t="s">
        <v>401</v>
      </c>
      <c r="D182" s="113">
        <v>9.1999999999999998E-2</v>
      </c>
      <c r="E182" s="117">
        <v>0.06</v>
      </c>
      <c r="F182" s="113">
        <f t="shared" si="11"/>
        <v>7.9200000000000007E-2</v>
      </c>
      <c r="G182" s="16">
        <f t="shared" si="12"/>
        <v>0.237072</v>
      </c>
      <c r="H182" s="17"/>
      <c r="I182" s="18">
        <f t="shared" si="13"/>
        <v>0</v>
      </c>
      <c r="J182" s="16">
        <f t="shared" si="10"/>
        <v>0</v>
      </c>
    </row>
    <row r="183" spans="1:10" ht="36" x14ac:dyDescent="0.3">
      <c r="A183" s="230"/>
      <c r="B183" s="67" t="s">
        <v>402</v>
      </c>
      <c r="C183" s="67" t="s">
        <v>403</v>
      </c>
      <c r="D183" s="113">
        <v>9.1999999999999998E-2</v>
      </c>
      <c r="E183" s="117">
        <v>0.06</v>
      </c>
      <c r="F183" s="113">
        <f t="shared" si="11"/>
        <v>7.9200000000000007E-2</v>
      </c>
      <c r="G183" s="16">
        <f t="shared" si="12"/>
        <v>0.237072</v>
      </c>
      <c r="H183" s="17"/>
      <c r="I183" s="18">
        <f t="shared" si="13"/>
        <v>0</v>
      </c>
      <c r="J183" s="16">
        <f t="shared" si="10"/>
        <v>0</v>
      </c>
    </row>
    <row r="184" spans="1:10" ht="18" x14ac:dyDescent="0.3">
      <c r="A184" s="230"/>
      <c r="B184" s="67" t="s">
        <v>404</v>
      </c>
      <c r="C184" s="67" t="s">
        <v>159</v>
      </c>
      <c r="D184" s="113">
        <v>9.1999999999999998E-2</v>
      </c>
      <c r="E184" s="117">
        <v>0.06</v>
      </c>
      <c r="F184" s="113">
        <f t="shared" si="11"/>
        <v>7.9200000000000007E-2</v>
      </c>
      <c r="G184" s="16">
        <f t="shared" si="12"/>
        <v>0.237072</v>
      </c>
      <c r="H184" s="17"/>
      <c r="I184" s="18">
        <f t="shared" si="13"/>
        <v>0</v>
      </c>
      <c r="J184" s="16">
        <f t="shared" si="10"/>
        <v>0</v>
      </c>
    </row>
    <row r="185" spans="1:10" ht="18" x14ac:dyDescent="0.3">
      <c r="A185" s="230"/>
      <c r="B185" s="67" t="s">
        <v>405</v>
      </c>
      <c r="C185" s="67" t="s">
        <v>406</v>
      </c>
      <c r="D185" s="113">
        <v>9.1999999999999998E-2</v>
      </c>
      <c r="E185" s="117">
        <v>0.06</v>
      </c>
      <c r="F185" s="113">
        <f t="shared" si="11"/>
        <v>7.9200000000000007E-2</v>
      </c>
      <c r="G185" s="16">
        <f t="shared" si="12"/>
        <v>0.237072</v>
      </c>
      <c r="H185" s="17"/>
      <c r="I185" s="18">
        <f t="shared" si="13"/>
        <v>0</v>
      </c>
      <c r="J185" s="16">
        <f t="shared" si="10"/>
        <v>0</v>
      </c>
    </row>
    <row r="186" spans="1:10" ht="36.6" thickBot="1" x14ac:dyDescent="0.35">
      <c r="A186" s="231"/>
      <c r="B186" s="68" t="s">
        <v>407</v>
      </c>
      <c r="C186" s="68" t="s">
        <v>408</v>
      </c>
      <c r="D186" s="113">
        <v>9.1999999999999998E-2</v>
      </c>
      <c r="E186" s="117">
        <v>0.06</v>
      </c>
      <c r="F186" s="113">
        <f t="shared" si="11"/>
        <v>7.9200000000000007E-2</v>
      </c>
      <c r="G186" s="16">
        <f t="shared" si="12"/>
        <v>0.237072</v>
      </c>
      <c r="H186" s="17"/>
      <c r="I186" s="18">
        <f t="shared" si="13"/>
        <v>0</v>
      </c>
      <c r="J186" s="16">
        <f t="shared" si="10"/>
        <v>0</v>
      </c>
    </row>
    <row r="187" spans="1:10" ht="18.600000000000001" thickTop="1" x14ac:dyDescent="0.3">
      <c r="A187" s="229" t="s">
        <v>107</v>
      </c>
      <c r="B187" s="66" t="s">
        <v>409</v>
      </c>
      <c r="C187" s="83" t="s">
        <v>410</v>
      </c>
      <c r="D187" s="113">
        <v>0.06</v>
      </c>
      <c r="E187" s="117">
        <v>5.5E-2</v>
      </c>
      <c r="F187" s="113">
        <f t="shared" si="11"/>
        <v>7.2599999999999998E-2</v>
      </c>
      <c r="G187" s="16">
        <f t="shared" si="12"/>
        <v>0.17555999999999999</v>
      </c>
      <c r="H187" s="17"/>
      <c r="I187" s="18">
        <f t="shared" si="13"/>
        <v>0</v>
      </c>
      <c r="J187" s="16">
        <f t="shared" si="10"/>
        <v>0</v>
      </c>
    </row>
    <row r="188" spans="1:10" ht="18" x14ac:dyDescent="0.3">
      <c r="A188" s="230"/>
      <c r="B188" s="67" t="s">
        <v>411</v>
      </c>
      <c r="C188" s="67" t="s">
        <v>412</v>
      </c>
      <c r="D188" s="113">
        <v>0.06</v>
      </c>
      <c r="E188" s="117">
        <v>5.5E-2</v>
      </c>
      <c r="F188" s="113">
        <f t="shared" si="11"/>
        <v>7.2599999999999998E-2</v>
      </c>
      <c r="G188" s="16">
        <f t="shared" si="12"/>
        <v>0.17555999999999999</v>
      </c>
      <c r="H188" s="17"/>
      <c r="I188" s="18">
        <f t="shared" si="13"/>
        <v>0</v>
      </c>
      <c r="J188" s="16">
        <f t="shared" si="10"/>
        <v>0</v>
      </c>
    </row>
    <row r="189" spans="1:10" ht="18" x14ac:dyDescent="0.3">
      <c r="A189" s="230"/>
      <c r="B189" s="67" t="s">
        <v>413</v>
      </c>
      <c r="C189" s="67" t="s">
        <v>414</v>
      </c>
      <c r="D189" s="113">
        <v>0.06</v>
      </c>
      <c r="E189" s="117">
        <v>5.5E-2</v>
      </c>
      <c r="F189" s="113">
        <f t="shared" si="11"/>
        <v>7.2599999999999998E-2</v>
      </c>
      <c r="G189" s="16">
        <f t="shared" si="12"/>
        <v>0.17555999999999999</v>
      </c>
      <c r="H189" s="17"/>
      <c r="I189" s="18">
        <f t="shared" si="13"/>
        <v>0</v>
      </c>
      <c r="J189" s="16">
        <f t="shared" si="10"/>
        <v>0</v>
      </c>
    </row>
    <row r="190" spans="1:10" ht="18" x14ac:dyDescent="0.3">
      <c r="A190" s="230"/>
      <c r="B190" s="67" t="s">
        <v>415</v>
      </c>
      <c r="C190" s="67" t="s">
        <v>416</v>
      </c>
      <c r="D190" s="113">
        <v>0.06</v>
      </c>
      <c r="E190" s="117">
        <v>5.5E-2</v>
      </c>
      <c r="F190" s="113">
        <f t="shared" si="11"/>
        <v>7.2599999999999998E-2</v>
      </c>
      <c r="G190" s="16">
        <f t="shared" si="12"/>
        <v>0.17555999999999999</v>
      </c>
      <c r="H190" s="17"/>
      <c r="I190" s="18">
        <f t="shared" si="13"/>
        <v>0</v>
      </c>
      <c r="J190" s="16">
        <f t="shared" si="10"/>
        <v>0</v>
      </c>
    </row>
    <row r="191" spans="1:10" ht="18" x14ac:dyDescent="0.3">
      <c r="A191" s="230"/>
      <c r="B191" s="67" t="s">
        <v>417</v>
      </c>
      <c r="C191" s="84" t="s">
        <v>375</v>
      </c>
      <c r="D191" s="113">
        <v>0.06</v>
      </c>
      <c r="E191" s="117">
        <v>5.5E-2</v>
      </c>
      <c r="F191" s="113">
        <f t="shared" si="11"/>
        <v>7.2599999999999998E-2</v>
      </c>
      <c r="G191" s="16">
        <f t="shared" si="12"/>
        <v>0.17555999999999999</v>
      </c>
      <c r="H191" s="17"/>
      <c r="I191" s="18">
        <f t="shared" si="13"/>
        <v>0</v>
      </c>
      <c r="J191" s="16">
        <f t="shared" si="10"/>
        <v>0</v>
      </c>
    </row>
    <row r="192" spans="1:10" ht="18.600000000000001" thickBot="1" x14ac:dyDescent="0.35">
      <c r="A192" s="230"/>
      <c r="B192" s="68" t="s">
        <v>159</v>
      </c>
      <c r="C192" s="68" t="s">
        <v>159</v>
      </c>
      <c r="D192" s="113">
        <v>0.06</v>
      </c>
      <c r="E192" s="117">
        <v>5.5E-2</v>
      </c>
      <c r="F192" s="113">
        <f t="shared" si="11"/>
        <v>7.2599999999999998E-2</v>
      </c>
      <c r="G192" s="16">
        <f t="shared" si="12"/>
        <v>0.17555999999999999</v>
      </c>
      <c r="H192" s="17"/>
      <c r="I192" s="18">
        <f t="shared" si="13"/>
        <v>0</v>
      </c>
      <c r="J192" s="16">
        <f t="shared" si="10"/>
        <v>0</v>
      </c>
    </row>
    <row r="193" spans="1:10" ht="18.600000000000001" thickTop="1" x14ac:dyDescent="0.3">
      <c r="A193" s="229" t="s">
        <v>108</v>
      </c>
      <c r="B193" s="66" t="s">
        <v>418</v>
      </c>
      <c r="C193" s="66" t="s">
        <v>221</v>
      </c>
      <c r="D193" s="113">
        <v>0.18</v>
      </c>
      <c r="E193" s="117">
        <v>4.7E-2</v>
      </c>
      <c r="F193" s="113">
        <f t="shared" si="11"/>
        <v>6.2040000000000005E-2</v>
      </c>
      <c r="G193" s="16">
        <f t="shared" si="12"/>
        <v>0.37092000000000003</v>
      </c>
      <c r="H193" s="17"/>
      <c r="I193" s="18">
        <f t="shared" si="13"/>
        <v>0</v>
      </c>
      <c r="J193" s="16">
        <f t="shared" si="10"/>
        <v>0</v>
      </c>
    </row>
    <row r="194" spans="1:10" ht="36" x14ac:dyDescent="0.3">
      <c r="A194" s="230"/>
      <c r="B194" s="85" t="s">
        <v>419</v>
      </c>
      <c r="C194" s="67" t="s">
        <v>163</v>
      </c>
      <c r="D194" s="113">
        <v>0.18</v>
      </c>
      <c r="E194" s="117">
        <v>4.7E-2</v>
      </c>
      <c r="F194" s="113">
        <f t="shared" si="11"/>
        <v>6.2040000000000005E-2</v>
      </c>
      <c r="G194" s="16">
        <f t="shared" si="12"/>
        <v>0.37092000000000003</v>
      </c>
      <c r="H194" s="17"/>
      <c r="I194" s="18">
        <f t="shared" si="13"/>
        <v>0</v>
      </c>
      <c r="J194" s="16">
        <f t="shared" si="10"/>
        <v>0</v>
      </c>
    </row>
    <row r="195" spans="1:10" ht="18" x14ac:dyDescent="0.3">
      <c r="A195" s="230"/>
      <c r="B195" s="70" t="s">
        <v>420</v>
      </c>
      <c r="C195" s="70" t="s">
        <v>159</v>
      </c>
      <c r="D195" s="113">
        <v>0.18</v>
      </c>
      <c r="E195" s="117">
        <v>4.7E-2</v>
      </c>
      <c r="F195" s="113">
        <f t="shared" si="11"/>
        <v>6.2040000000000005E-2</v>
      </c>
      <c r="G195" s="16">
        <f t="shared" si="12"/>
        <v>0.37092000000000003</v>
      </c>
      <c r="H195" s="17"/>
      <c r="I195" s="18">
        <f t="shared" si="13"/>
        <v>0</v>
      </c>
      <c r="J195" s="16">
        <f t="shared" si="10"/>
        <v>0</v>
      </c>
    </row>
    <row r="196" spans="1:10" ht="18.600000000000001" thickBot="1" x14ac:dyDescent="0.35">
      <c r="A196" s="230"/>
      <c r="B196" s="77" t="s">
        <v>200</v>
      </c>
      <c r="C196" s="77" t="s">
        <v>157</v>
      </c>
      <c r="D196" s="113">
        <v>0.18</v>
      </c>
      <c r="E196" s="117">
        <v>4.7E-2</v>
      </c>
      <c r="F196" s="113">
        <f t="shared" si="11"/>
        <v>6.2040000000000005E-2</v>
      </c>
      <c r="G196" s="16">
        <f t="shared" si="12"/>
        <v>0.37092000000000003</v>
      </c>
      <c r="H196" s="17"/>
      <c r="I196" s="18">
        <f t="shared" si="13"/>
        <v>0</v>
      </c>
      <c r="J196" s="16">
        <f t="shared" si="10"/>
        <v>0</v>
      </c>
    </row>
    <row r="197" spans="1:10" ht="18.600000000000001" thickTop="1" x14ac:dyDescent="0.3">
      <c r="A197" s="229" t="s">
        <v>109</v>
      </c>
      <c r="B197" s="66" t="s">
        <v>421</v>
      </c>
      <c r="C197" s="66" t="s">
        <v>422</v>
      </c>
      <c r="D197" s="113">
        <v>0.18</v>
      </c>
      <c r="E197" s="117">
        <v>0.05</v>
      </c>
      <c r="F197" s="113">
        <f t="shared" si="11"/>
        <v>6.6000000000000003E-2</v>
      </c>
      <c r="G197" s="16">
        <f t="shared" si="12"/>
        <v>0.37488000000000005</v>
      </c>
      <c r="H197" s="17"/>
      <c r="I197" s="18">
        <f t="shared" si="13"/>
        <v>0</v>
      </c>
      <c r="J197" s="16">
        <f t="shared" si="10"/>
        <v>0</v>
      </c>
    </row>
    <row r="198" spans="1:10" ht="18" x14ac:dyDescent="0.3">
      <c r="A198" s="230"/>
      <c r="B198" s="67" t="s">
        <v>423</v>
      </c>
      <c r="C198" s="67" t="s">
        <v>424</v>
      </c>
      <c r="D198" s="113">
        <v>0.18</v>
      </c>
      <c r="E198" s="117">
        <v>0.05</v>
      </c>
      <c r="F198" s="113">
        <f t="shared" si="11"/>
        <v>6.6000000000000003E-2</v>
      </c>
      <c r="G198" s="16">
        <f t="shared" si="12"/>
        <v>0.37488000000000005</v>
      </c>
      <c r="H198" s="17"/>
      <c r="I198" s="18">
        <f t="shared" si="13"/>
        <v>0</v>
      </c>
      <c r="J198" s="16">
        <f t="shared" si="10"/>
        <v>0</v>
      </c>
    </row>
    <row r="199" spans="1:10" ht="18" x14ac:dyDescent="0.3">
      <c r="A199" s="230"/>
      <c r="B199" s="67" t="s">
        <v>425</v>
      </c>
      <c r="C199" s="67" t="s">
        <v>426</v>
      </c>
      <c r="D199" s="113">
        <v>0.18</v>
      </c>
      <c r="E199" s="117">
        <v>0.05</v>
      </c>
      <c r="F199" s="113">
        <f t="shared" si="11"/>
        <v>6.6000000000000003E-2</v>
      </c>
      <c r="G199" s="16">
        <f t="shared" si="12"/>
        <v>0.37488000000000005</v>
      </c>
      <c r="H199" s="17"/>
      <c r="I199" s="18">
        <f t="shared" si="13"/>
        <v>0</v>
      </c>
      <c r="J199" s="16">
        <f t="shared" si="10"/>
        <v>0</v>
      </c>
    </row>
    <row r="200" spans="1:10" ht="18" x14ac:dyDescent="0.3">
      <c r="A200" s="230"/>
      <c r="B200" s="67" t="s">
        <v>427</v>
      </c>
      <c r="C200" s="67" t="s">
        <v>171</v>
      </c>
      <c r="D200" s="113">
        <v>0.18</v>
      </c>
      <c r="E200" s="117">
        <v>0.05</v>
      </c>
      <c r="F200" s="113">
        <f t="shared" si="11"/>
        <v>6.6000000000000003E-2</v>
      </c>
      <c r="G200" s="16">
        <f t="shared" si="12"/>
        <v>0.37488000000000005</v>
      </c>
      <c r="H200" s="17"/>
      <c r="I200" s="18">
        <f t="shared" si="13"/>
        <v>0</v>
      </c>
      <c r="J200" s="16">
        <f t="shared" si="10"/>
        <v>0</v>
      </c>
    </row>
    <row r="201" spans="1:10" ht="18" x14ac:dyDescent="0.3">
      <c r="A201" s="230"/>
      <c r="B201" s="70" t="s">
        <v>428</v>
      </c>
      <c r="C201" s="70" t="s">
        <v>429</v>
      </c>
      <c r="D201" s="113">
        <v>0.18</v>
      </c>
      <c r="E201" s="117">
        <v>0.05</v>
      </c>
      <c r="F201" s="113">
        <f t="shared" si="11"/>
        <v>6.6000000000000003E-2</v>
      </c>
      <c r="G201" s="16">
        <f t="shared" si="12"/>
        <v>0.37488000000000005</v>
      </c>
      <c r="H201" s="17"/>
      <c r="I201" s="18">
        <f t="shared" si="13"/>
        <v>0</v>
      </c>
      <c r="J201" s="16">
        <f t="shared" si="10"/>
        <v>0</v>
      </c>
    </row>
    <row r="202" spans="1:10" ht="18" x14ac:dyDescent="0.3">
      <c r="A202" s="230"/>
      <c r="B202" s="67" t="s">
        <v>430</v>
      </c>
      <c r="C202" s="67" t="s">
        <v>157</v>
      </c>
      <c r="D202" s="113">
        <v>0.18</v>
      </c>
      <c r="E202" s="117">
        <v>0.05</v>
      </c>
      <c r="F202" s="113">
        <f t="shared" si="11"/>
        <v>6.6000000000000003E-2</v>
      </c>
      <c r="G202" s="16">
        <f t="shared" si="12"/>
        <v>0.37488000000000005</v>
      </c>
      <c r="H202" s="17"/>
      <c r="I202" s="18">
        <f t="shared" si="13"/>
        <v>0</v>
      </c>
      <c r="J202" s="16">
        <f t="shared" ref="J202:J265" si="14">I202-(I202*$K$7)</f>
        <v>0</v>
      </c>
    </row>
    <row r="203" spans="1:10" ht="36" x14ac:dyDescent="0.3">
      <c r="A203" s="230"/>
      <c r="B203" s="67" t="s">
        <v>431</v>
      </c>
      <c r="C203" s="67" t="s">
        <v>432</v>
      </c>
      <c r="D203" s="113">
        <v>0.18</v>
      </c>
      <c r="E203" s="117">
        <v>0.05</v>
      </c>
      <c r="F203" s="113">
        <f t="shared" ref="F203:F266" si="15">E203*1.32</f>
        <v>6.6000000000000003E-2</v>
      </c>
      <c r="G203" s="16">
        <f t="shared" ref="G203:G266" si="16">((D203*1.32)*1.3)+F203</f>
        <v>0.37488000000000005</v>
      </c>
      <c r="H203" s="17"/>
      <c r="I203" s="18">
        <f t="shared" si="13"/>
        <v>0</v>
      </c>
      <c r="J203" s="16">
        <f t="shared" si="14"/>
        <v>0</v>
      </c>
    </row>
    <row r="204" spans="1:10" ht="18" x14ac:dyDescent="0.3">
      <c r="A204" s="230"/>
      <c r="B204" s="67" t="s">
        <v>433</v>
      </c>
      <c r="C204" s="67" t="s">
        <v>332</v>
      </c>
      <c r="D204" s="113">
        <v>0.18</v>
      </c>
      <c r="E204" s="117">
        <v>0.05</v>
      </c>
      <c r="F204" s="113">
        <f t="shared" si="15"/>
        <v>6.6000000000000003E-2</v>
      </c>
      <c r="G204" s="16">
        <f t="shared" si="16"/>
        <v>0.37488000000000005</v>
      </c>
      <c r="H204" s="17"/>
      <c r="I204" s="18">
        <f t="shared" si="13"/>
        <v>0</v>
      </c>
      <c r="J204" s="16">
        <f t="shared" si="14"/>
        <v>0</v>
      </c>
    </row>
    <row r="205" spans="1:10" ht="18.600000000000001" thickBot="1" x14ac:dyDescent="0.35">
      <c r="A205" s="230"/>
      <c r="B205" s="68" t="s">
        <v>434</v>
      </c>
      <c r="C205" s="68" t="s">
        <v>435</v>
      </c>
      <c r="D205" s="113">
        <v>0.18</v>
      </c>
      <c r="E205" s="117">
        <v>0.05</v>
      </c>
      <c r="F205" s="113">
        <f t="shared" si="15"/>
        <v>6.6000000000000003E-2</v>
      </c>
      <c r="G205" s="16">
        <f t="shared" si="16"/>
        <v>0.37488000000000005</v>
      </c>
      <c r="H205" s="17"/>
      <c r="I205" s="18">
        <f t="shared" si="13"/>
        <v>0</v>
      </c>
      <c r="J205" s="16">
        <f t="shared" si="14"/>
        <v>0</v>
      </c>
    </row>
    <row r="206" spans="1:10" ht="19.2" thickTop="1" thickBot="1" x14ac:dyDescent="0.4">
      <c r="A206" s="102" t="s">
        <v>61</v>
      </c>
      <c r="B206" s="69" t="s">
        <v>436</v>
      </c>
      <c r="C206" s="69" t="s">
        <v>436</v>
      </c>
      <c r="D206" s="113">
        <v>0.13900000000000001</v>
      </c>
      <c r="E206" s="117"/>
      <c r="F206" s="113">
        <f t="shared" si="15"/>
        <v>0</v>
      </c>
      <c r="G206" s="16">
        <f t="shared" si="16"/>
        <v>0.23852400000000004</v>
      </c>
      <c r="H206" s="17"/>
      <c r="I206" s="18">
        <f t="shared" si="13"/>
        <v>0</v>
      </c>
      <c r="J206" s="16">
        <f t="shared" si="14"/>
        <v>0</v>
      </c>
    </row>
    <row r="207" spans="1:10" ht="19.2" thickTop="1" thickBot="1" x14ac:dyDescent="0.4">
      <c r="A207" s="102" t="s">
        <v>62</v>
      </c>
      <c r="B207" s="78" t="s">
        <v>439</v>
      </c>
      <c r="C207" s="78" t="s">
        <v>440</v>
      </c>
      <c r="D207" s="113">
        <v>0.128</v>
      </c>
      <c r="E207" s="117">
        <v>0.05</v>
      </c>
      <c r="F207" s="113">
        <f t="shared" si="15"/>
        <v>6.6000000000000003E-2</v>
      </c>
      <c r="G207" s="16">
        <f t="shared" si="16"/>
        <v>0.28564800000000001</v>
      </c>
      <c r="H207" s="17"/>
      <c r="I207" s="18">
        <f t="shared" ref="I207:I268" si="17">G207*H207</f>
        <v>0</v>
      </c>
      <c r="J207" s="16">
        <f t="shared" si="14"/>
        <v>0</v>
      </c>
    </row>
    <row r="208" spans="1:10" ht="19.2" thickTop="1" thickBot="1" x14ac:dyDescent="0.4">
      <c r="A208" s="102" t="s">
        <v>110</v>
      </c>
      <c r="B208" s="82" t="s">
        <v>441</v>
      </c>
      <c r="C208" s="65" t="s">
        <v>171</v>
      </c>
      <c r="D208" s="113">
        <v>0.128</v>
      </c>
      <c r="E208" s="117">
        <v>0.05</v>
      </c>
      <c r="F208" s="113">
        <f t="shared" si="15"/>
        <v>6.6000000000000003E-2</v>
      </c>
      <c r="G208" s="16">
        <f t="shared" si="16"/>
        <v>0.28564800000000001</v>
      </c>
      <c r="H208" s="17"/>
      <c r="I208" s="18">
        <f t="shared" si="17"/>
        <v>0</v>
      </c>
      <c r="J208" s="16">
        <f t="shared" si="14"/>
        <v>0</v>
      </c>
    </row>
    <row r="209" spans="1:10" ht="18.600000000000001" thickTop="1" x14ac:dyDescent="0.3">
      <c r="A209" s="229" t="s">
        <v>111</v>
      </c>
      <c r="B209" s="66" t="s">
        <v>442</v>
      </c>
      <c r="C209" s="87" t="s">
        <v>443</v>
      </c>
      <c r="D209" s="113">
        <v>0.128</v>
      </c>
      <c r="E209" s="117">
        <v>7.0000000000000007E-2</v>
      </c>
      <c r="F209" s="113">
        <f t="shared" si="15"/>
        <v>9.240000000000001E-2</v>
      </c>
      <c r="G209" s="16">
        <f t="shared" si="16"/>
        <v>0.31204799999999999</v>
      </c>
      <c r="H209" s="17"/>
      <c r="I209" s="18">
        <f t="shared" si="17"/>
        <v>0</v>
      </c>
      <c r="J209" s="16">
        <f t="shared" si="14"/>
        <v>0</v>
      </c>
    </row>
    <row r="210" spans="1:10" ht="18" x14ac:dyDescent="0.3">
      <c r="A210" s="230"/>
      <c r="B210" s="70" t="s">
        <v>156</v>
      </c>
      <c r="C210" s="67" t="s">
        <v>156</v>
      </c>
      <c r="D210" s="113">
        <v>0.128</v>
      </c>
      <c r="E210" s="117">
        <v>7.0000000000000007E-2</v>
      </c>
      <c r="F210" s="113">
        <f t="shared" si="15"/>
        <v>9.240000000000001E-2</v>
      </c>
      <c r="G210" s="16">
        <f t="shared" si="16"/>
        <v>0.31204799999999999</v>
      </c>
      <c r="H210" s="17"/>
      <c r="I210" s="18">
        <f t="shared" si="17"/>
        <v>0</v>
      </c>
      <c r="J210" s="16">
        <f t="shared" si="14"/>
        <v>0</v>
      </c>
    </row>
    <row r="211" spans="1:10" ht="18.600000000000001" thickBot="1" x14ac:dyDescent="0.35">
      <c r="A211" s="230"/>
      <c r="B211" s="70" t="s">
        <v>159</v>
      </c>
      <c r="C211" s="84" t="s">
        <v>159</v>
      </c>
      <c r="D211" s="113">
        <v>0.128</v>
      </c>
      <c r="E211" s="117">
        <v>7.0000000000000007E-2</v>
      </c>
      <c r="F211" s="113">
        <f t="shared" si="15"/>
        <v>9.240000000000001E-2</v>
      </c>
      <c r="G211" s="16">
        <f t="shared" si="16"/>
        <v>0.31204799999999999</v>
      </c>
      <c r="H211" s="17"/>
      <c r="I211" s="18">
        <f t="shared" si="17"/>
        <v>0</v>
      </c>
      <c r="J211" s="16">
        <f t="shared" si="14"/>
        <v>0</v>
      </c>
    </row>
    <row r="212" spans="1:10" ht="36.6" thickTop="1" x14ac:dyDescent="0.3">
      <c r="A212" s="229" t="s">
        <v>112</v>
      </c>
      <c r="B212" s="109" t="s">
        <v>444</v>
      </c>
      <c r="C212" s="66" t="s">
        <v>445</v>
      </c>
      <c r="D212" s="113">
        <v>0.128</v>
      </c>
      <c r="E212" s="117">
        <v>0.06</v>
      </c>
      <c r="F212" s="113">
        <f t="shared" si="15"/>
        <v>7.9200000000000007E-2</v>
      </c>
      <c r="G212" s="16">
        <f t="shared" si="16"/>
        <v>0.298848</v>
      </c>
      <c r="H212" s="17"/>
      <c r="I212" s="18">
        <f t="shared" si="17"/>
        <v>0</v>
      </c>
      <c r="J212" s="16">
        <f t="shared" si="14"/>
        <v>0</v>
      </c>
    </row>
    <row r="213" spans="1:10" ht="36" x14ac:dyDescent="0.3">
      <c r="A213" s="230"/>
      <c r="B213" s="97" t="s">
        <v>446</v>
      </c>
      <c r="C213" s="70" t="s">
        <v>447</v>
      </c>
      <c r="D213" s="113">
        <v>0.128</v>
      </c>
      <c r="E213" s="117">
        <v>0.06</v>
      </c>
      <c r="F213" s="113">
        <f t="shared" si="15"/>
        <v>7.9200000000000007E-2</v>
      </c>
      <c r="G213" s="16">
        <f t="shared" si="16"/>
        <v>0.298848</v>
      </c>
      <c r="H213" s="17"/>
      <c r="I213" s="18">
        <f t="shared" si="17"/>
        <v>0</v>
      </c>
      <c r="J213" s="16">
        <f t="shared" si="14"/>
        <v>0</v>
      </c>
    </row>
    <row r="214" spans="1:10" ht="36" customHeight="1" x14ac:dyDescent="0.3">
      <c r="A214" s="230"/>
      <c r="B214" s="97" t="s">
        <v>448</v>
      </c>
      <c r="C214" s="70" t="s">
        <v>449</v>
      </c>
      <c r="D214" s="113">
        <v>0.128</v>
      </c>
      <c r="E214" s="117">
        <v>0.06</v>
      </c>
      <c r="F214" s="113">
        <f t="shared" si="15"/>
        <v>7.9200000000000007E-2</v>
      </c>
      <c r="G214" s="16">
        <f t="shared" si="16"/>
        <v>0.298848</v>
      </c>
      <c r="H214" s="17"/>
      <c r="I214" s="18">
        <f t="shared" si="17"/>
        <v>0</v>
      </c>
      <c r="J214" s="16">
        <f t="shared" si="14"/>
        <v>0</v>
      </c>
    </row>
    <row r="215" spans="1:10" ht="36" x14ac:dyDescent="0.3">
      <c r="A215" s="230"/>
      <c r="B215" s="97" t="s">
        <v>450</v>
      </c>
      <c r="C215" s="67" t="s">
        <v>451</v>
      </c>
      <c r="D215" s="113">
        <v>0.128</v>
      </c>
      <c r="E215" s="117">
        <v>0.06</v>
      </c>
      <c r="F215" s="113">
        <f t="shared" si="15"/>
        <v>7.9200000000000007E-2</v>
      </c>
      <c r="G215" s="16">
        <f t="shared" si="16"/>
        <v>0.298848</v>
      </c>
      <c r="H215" s="17"/>
      <c r="I215" s="18">
        <f t="shared" si="17"/>
        <v>0</v>
      </c>
      <c r="J215" s="16">
        <f t="shared" si="14"/>
        <v>0</v>
      </c>
    </row>
    <row r="216" spans="1:10" ht="36" customHeight="1" x14ac:dyDescent="0.3">
      <c r="A216" s="230"/>
      <c r="B216" s="105" t="s">
        <v>452</v>
      </c>
      <c r="C216" s="77" t="s">
        <v>453</v>
      </c>
      <c r="D216" s="113">
        <v>0.128</v>
      </c>
      <c r="E216" s="117">
        <v>0.06</v>
      </c>
      <c r="F216" s="113">
        <f t="shared" si="15"/>
        <v>7.9200000000000007E-2</v>
      </c>
      <c r="G216" s="16">
        <f t="shared" si="16"/>
        <v>0.298848</v>
      </c>
      <c r="H216" s="17"/>
      <c r="I216" s="18">
        <f t="shared" si="17"/>
        <v>0</v>
      </c>
      <c r="J216" s="16">
        <f t="shared" si="14"/>
        <v>0</v>
      </c>
    </row>
    <row r="217" spans="1:10" ht="18.600000000000001" thickBot="1" x14ac:dyDescent="0.35">
      <c r="A217" s="231"/>
      <c r="B217" s="103" t="s">
        <v>454</v>
      </c>
      <c r="C217" s="68" t="s">
        <v>455</v>
      </c>
      <c r="D217" s="113">
        <v>0.128</v>
      </c>
      <c r="E217" s="117">
        <v>0.06</v>
      </c>
      <c r="F217" s="113">
        <f t="shared" si="15"/>
        <v>7.9200000000000007E-2</v>
      </c>
      <c r="G217" s="16">
        <f t="shared" si="16"/>
        <v>0.298848</v>
      </c>
      <c r="H217" s="17"/>
      <c r="I217" s="18">
        <f t="shared" si="17"/>
        <v>0</v>
      </c>
      <c r="J217" s="16">
        <f t="shared" si="14"/>
        <v>0</v>
      </c>
    </row>
    <row r="218" spans="1:10" ht="18.600000000000001" thickTop="1" x14ac:dyDescent="0.3">
      <c r="A218" s="229" t="s">
        <v>113</v>
      </c>
      <c r="B218" s="109" t="s">
        <v>456</v>
      </c>
      <c r="C218" s="66" t="s">
        <v>457</v>
      </c>
      <c r="D218" s="113">
        <v>0.128</v>
      </c>
      <c r="E218" s="117">
        <v>0.08</v>
      </c>
      <c r="F218" s="113">
        <f t="shared" si="15"/>
        <v>0.10560000000000001</v>
      </c>
      <c r="G218" s="16">
        <f t="shared" si="16"/>
        <v>0.32524800000000004</v>
      </c>
      <c r="H218" s="17"/>
      <c r="I218" s="18">
        <f t="shared" si="17"/>
        <v>0</v>
      </c>
      <c r="J218" s="16">
        <f t="shared" si="14"/>
        <v>0</v>
      </c>
    </row>
    <row r="219" spans="1:10" ht="18" x14ac:dyDescent="0.3">
      <c r="A219" s="230"/>
      <c r="B219" s="110" t="s">
        <v>458</v>
      </c>
      <c r="C219" s="70" t="s">
        <v>459</v>
      </c>
      <c r="D219" s="113">
        <v>0.128</v>
      </c>
      <c r="E219" s="117">
        <v>0.08</v>
      </c>
      <c r="F219" s="113">
        <f t="shared" si="15"/>
        <v>0.10560000000000001</v>
      </c>
      <c r="G219" s="16">
        <f t="shared" si="16"/>
        <v>0.32524800000000004</v>
      </c>
      <c r="H219" s="17"/>
      <c r="I219" s="18">
        <f t="shared" si="17"/>
        <v>0</v>
      </c>
      <c r="J219" s="16">
        <f t="shared" si="14"/>
        <v>0</v>
      </c>
    </row>
    <row r="220" spans="1:10" ht="18" x14ac:dyDescent="0.3">
      <c r="A220" s="230"/>
      <c r="B220" s="107" t="s">
        <v>460</v>
      </c>
      <c r="C220" s="67" t="s">
        <v>461</v>
      </c>
      <c r="D220" s="113">
        <v>0.128</v>
      </c>
      <c r="E220" s="117">
        <v>0.08</v>
      </c>
      <c r="F220" s="113">
        <f t="shared" si="15"/>
        <v>0.10560000000000001</v>
      </c>
      <c r="G220" s="16">
        <f t="shared" si="16"/>
        <v>0.32524800000000004</v>
      </c>
      <c r="H220" s="17"/>
      <c r="I220" s="18">
        <f t="shared" si="17"/>
        <v>0</v>
      </c>
      <c r="J220" s="16">
        <f t="shared" si="14"/>
        <v>0</v>
      </c>
    </row>
    <row r="221" spans="1:10" ht="18" x14ac:dyDescent="0.3">
      <c r="A221" s="230"/>
      <c r="B221" s="107" t="s">
        <v>462</v>
      </c>
      <c r="C221" s="67" t="s">
        <v>463</v>
      </c>
      <c r="D221" s="113">
        <v>0.128</v>
      </c>
      <c r="E221" s="117">
        <v>0.08</v>
      </c>
      <c r="F221" s="113">
        <f t="shared" si="15"/>
        <v>0.10560000000000001</v>
      </c>
      <c r="G221" s="16">
        <f t="shared" si="16"/>
        <v>0.32524800000000004</v>
      </c>
      <c r="H221" s="17"/>
      <c r="I221" s="18">
        <f t="shared" si="17"/>
        <v>0</v>
      </c>
      <c r="J221" s="16">
        <f t="shared" si="14"/>
        <v>0</v>
      </c>
    </row>
    <row r="222" spans="1:10" ht="18" x14ac:dyDescent="0.3">
      <c r="A222" s="230"/>
      <c r="B222" s="107" t="s">
        <v>464</v>
      </c>
      <c r="C222" s="67" t="s">
        <v>465</v>
      </c>
      <c r="D222" s="113">
        <v>0.128</v>
      </c>
      <c r="E222" s="117">
        <v>0.08</v>
      </c>
      <c r="F222" s="113">
        <f t="shared" si="15"/>
        <v>0.10560000000000001</v>
      </c>
      <c r="G222" s="16">
        <f t="shared" si="16"/>
        <v>0.32524800000000004</v>
      </c>
      <c r="H222" s="17"/>
      <c r="I222" s="18">
        <f t="shared" si="17"/>
        <v>0</v>
      </c>
      <c r="J222" s="16">
        <f t="shared" si="14"/>
        <v>0</v>
      </c>
    </row>
    <row r="223" spans="1:10" ht="18" x14ac:dyDescent="0.3">
      <c r="A223" s="230"/>
      <c r="B223" s="107" t="s">
        <v>466</v>
      </c>
      <c r="C223" s="67" t="s">
        <v>467</v>
      </c>
      <c r="D223" s="113">
        <v>0.128</v>
      </c>
      <c r="E223" s="117">
        <v>0.08</v>
      </c>
      <c r="F223" s="113">
        <f t="shared" si="15"/>
        <v>0.10560000000000001</v>
      </c>
      <c r="G223" s="16">
        <f t="shared" si="16"/>
        <v>0.32524800000000004</v>
      </c>
      <c r="H223" s="17"/>
      <c r="I223" s="18">
        <f t="shared" si="17"/>
        <v>0</v>
      </c>
      <c r="J223" s="16">
        <f t="shared" si="14"/>
        <v>0</v>
      </c>
    </row>
    <row r="224" spans="1:10" ht="18" x14ac:dyDescent="0.3">
      <c r="A224" s="230"/>
      <c r="B224" s="107" t="s">
        <v>468</v>
      </c>
      <c r="C224" s="67" t="s">
        <v>469</v>
      </c>
      <c r="D224" s="113">
        <v>0.128</v>
      </c>
      <c r="E224" s="117">
        <v>0.08</v>
      </c>
      <c r="F224" s="113">
        <f t="shared" si="15"/>
        <v>0.10560000000000001</v>
      </c>
      <c r="G224" s="16">
        <f t="shared" si="16"/>
        <v>0.32524800000000004</v>
      </c>
      <c r="H224" s="17"/>
      <c r="I224" s="18">
        <f t="shared" si="17"/>
        <v>0</v>
      </c>
      <c r="J224" s="16">
        <f t="shared" si="14"/>
        <v>0</v>
      </c>
    </row>
    <row r="225" spans="1:10" ht="18" x14ac:dyDescent="0.3">
      <c r="A225" s="230"/>
      <c r="B225" s="107" t="s">
        <v>470</v>
      </c>
      <c r="C225" s="67" t="s">
        <v>471</v>
      </c>
      <c r="D225" s="113">
        <v>0.128</v>
      </c>
      <c r="E225" s="117">
        <v>0.08</v>
      </c>
      <c r="F225" s="113">
        <f t="shared" si="15"/>
        <v>0.10560000000000001</v>
      </c>
      <c r="G225" s="16">
        <f t="shared" si="16"/>
        <v>0.32524800000000004</v>
      </c>
      <c r="H225" s="17"/>
      <c r="I225" s="18">
        <f t="shared" si="17"/>
        <v>0</v>
      </c>
      <c r="J225" s="16">
        <f t="shared" si="14"/>
        <v>0</v>
      </c>
    </row>
    <row r="226" spans="1:10" ht="18" x14ac:dyDescent="0.3">
      <c r="A226" s="230"/>
      <c r="B226" s="107" t="s">
        <v>472</v>
      </c>
      <c r="C226" s="67" t="s">
        <v>473</v>
      </c>
      <c r="D226" s="113">
        <v>0.128</v>
      </c>
      <c r="E226" s="117">
        <v>0.08</v>
      </c>
      <c r="F226" s="113">
        <f t="shared" si="15"/>
        <v>0.10560000000000001</v>
      </c>
      <c r="G226" s="16">
        <f t="shared" si="16"/>
        <v>0.32524800000000004</v>
      </c>
      <c r="H226" s="17"/>
      <c r="I226" s="18">
        <f t="shared" si="17"/>
        <v>0</v>
      </c>
      <c r="J226" s="16">
        <f t="shared" si="14"/>
        <v>0</v>
      </c>
    </row>
    <row r="227" spans="1:10" ht="18" x14ac:dyDescent="0.3">
      <c r="A227" s="230"/>
      <c r="B227" s="107" t="s">
        <v>474</v>
      </c>
      <c r="C227" s="67" t="s">
        <v>475</v>
      </c>
      <c r="D227" s="113">
        <v>0.128</v>
      </c>
      <c r="E227" s="117">
        <v>0.08</v>
      </c>
      <c r="F227" s="113">
        <f t="shared" si="15"/>
        <v>0.10560000000000001</v>
      </c>
      <c r="G227" s="16">
        <f t="shared" si="16"/>
        <v>0.32524800000000004</v>
      </c>
      <c r="H227" s="17"/>
      <c r="I227" s="18">
        <f t="shared" si="17"/>
        <v>0</v>
      </c>
      <c r="J227" s="16">
        <f t="shared" si="14"/>
        <v>0</v>
      </c>
    </row>
    <row r="228" spans="1:10" ht="18" x14ac:dyDescent="0.3">
      <c r="A228" s="230"/>
      <c r="B228" s="107" t="s">
        <v>476</v>
      </c>
      <c r="C228" s="67" t="s">
        <v>477</v>
      </c>
      <c r="D228" s="113">
        <v>0.128</v>
      </c>
      <c r="E228" s="117">
        <v>0.08</v>
      </c>
      <c r="F228" s="113">
        <f t="shared" si="15"/>
        <v>0.10560000000000001</v>
      </c>
      <c r="G228" s="16">
        <f t="shared" si="16"/>
        <v>0.32524800000000004</v>
      </c>
      <c r="H228" s="17"/>
      <c r="I228" s="18">
        <f t="shared" si="17"/>
        <v>0</v>
      </c>
      <c r="J228" s="16">
        <f t="shared" si="14"/>
        <v>0</v>
      </c>
    </row>
    <row r="229" spans="1:10" ht="18" x14ac:dyDescent="0.3">
      <c r="A229" s="230"/>
      <c r="B229" s="107" t="s">
        <v>478</v>
      </c>
      <c r="C229" s="67" t="s">
        <v>479</v>
      </c>
      <c r="D229" s="113">
        <v>0.128</v>
      </c>
      <c r="E229" s="117">
        <v>0.08</v>
      </c>
      <c r="F229" s="113">
        <f t="shared" si="15"/>
        <v>0.10560000000000001</v>
      </c>
      <c r="G229" s="16">
        <f t="shared" si="16"/>
        <v>0.32524800000000004</v>
      </c>
      <c r="H229" s="17"/>
      <c r="I229" s="18">
        <f t="shared" si="17"/>
        <v>0</v>
      </c>
      <c r="J229" s="16">
        <f t="shared" si="14"/>
        <v>0</v>
      </c>
    </row>
    <row r="230" spans="1:10" ht="18" x14ac:dyDescent="0.3">
      <c r="A230" s="230"/>
      <c r="B230" s="107" t="s">
        <v>480</v>
      </c>
      <c r="C230" s="67" t="s">
        <v>481</v>
      </c>
      <c r="D230" s="113">
        <v>0.128</v>
      </c>
      <c r="E230" s="117">
        <v>0.08</v>
      </c>
      <c r="F230" s="113">
        <f t="shared" si="15"/>
        <v>0.10560000000000001</v>
      </c>
      <c r="G230" s="16">
        <f t="shared" si="16"/>
        <v>0.32524800000000004</v>
      </c>
      <c r="H230" s="17"/>
      <c r="I230" s="18">
        <f t="shared" si="17"/>
        <v>0</v>
      </c>
      <c r="J230" s="16">
        <f t="shared" si="14"/>
        <v>0</v>
      </c>
    </row>
    <row r="231" spans="1:10" ht="18" x14ac:dyDescent="0.3">
      <c r="A231" s="230"/>
      <c r="B231" s="107" t="s">
        <v>482</v>
      </c>
      <c r="C231" s="67" t="s">
        <v>483</v>
      </c>
      <c r="D231" s="113">
        <v>0.128</v>
      </c>
      <c r="E231" s="117">
        <v>0.08</v>
      </c>
      <c r="F231" s="113">
        <f t="shared" si="15"/>
        <v>0.10560000000000001</v>
      </c>
      <c r="G231" s="16">
        <f t="shared" si="16"/>
        <v>0.32524800000000004</v>
      </c>
      <c r="H231" s="17"/>
      <c r="I231" s="18">
        <f t="shared" si="17"/>
        <v>0</v>
      </c>
      <c r="J231" s="16">
        <f t="shared" si="14"/>
        <v>0</v>
      </c>
    </row>
    <row r="232" spans="1:10" ht="18" x14ac:dyDescent="0.3">
      <c r="A232" s="230"/>
      <c r="B232" s="107" t="s">
        <v>484</v>
      </c>
      <c r="C232" s="67" t="s">
        <v>477</v>
      </c>
      <c r="D232" s="113">
        <v>0.128</v>
      </c>
      <c r="E232" s="117">
        <v>0.08</v>
      </c>
      <c r="F232" s="113">
        <f t="shared" si="15"/>
        <v>0.10560000000000001</v>
      </c>
      <c r="G232" s="16">
        <f t="shared" si="16"/>
        <v>0.32524800000000004</v>
      </c>
      <c r="H232" s="17"/>
      <c r="I232" s="18">
        <f t="shared" si="17"/>
        <v>0</v>
      </c>
      <c r="J232" s="16">
        <f t="shared" si="14"/>
        <v>0</v>
      </c>
    </row>
    <row r="233" spans="1:10" ht="18" x14ac:dyDescent="0.3">
      <c r="A233" s="230"/>
      <c r="B233" s="107" t="s">
        <v>485</v>
      </c>
      <c r="C233" s="67" t="s">
        <v>486</v>
      </c>
      <c r="D233" s="113">
        <v>0.128</v>
      </c>
      <c r="E233" s="117">
        <v>0.08</v>
      </c>
      <c r="F233" s="113">
        <f t="shared" si="15"/>
        <v>0.10560000000000001</v>
      </c>
      <c r="G233" s="16">
        <f t="shared" si="16"/>
        <v>0.32524800000000004</v>
      </c>
      <c r="H233" s="17"/>
      <c r="I233" s="18">
        <f t="shared" si="17"/>
        <v>0</v>
      </c>
      <c r="J233" s="16">
        <f t="shared" si="14"/>
        <v>0</v>
      </c>
    </row>
    <row r="234" spans="1:10" ht="18" x14ac:dyDescent="0.3">
      <c r="A234" s="230"/>
      <c r="B234" s="107" t="s">
        <v>487</v>
      </c>
      <c r="C234" s="67" t="s">
        <v>261</v>
      </c>
      <c r="D234" s="113">
        <v>0.128</v>
      </c>
      <c r="E234" s="117">
        <v>0.08</v>
      </c>
      <c r="F234" s="113">
        <f t="shared" si="15"/>
        <v>0.10560000000000001</v>
      </c>
      <c r="G234" s="16">
        <f t="shared" si="16"/>
        <v>0.32524800000000004</v>
      </c>
      <c r="H234" s="17"/>
      <c r="I234" s="18">
        <f t="shared" si="17"/>
        <v>0</v>
      </c>
      <c r="J234" s="16">
        <f t="shared" si="14"/>
        <v>0</v>
      </c>
    </row>
    <row r="235" spans="1:10" ht="18" x14ac:dyDescent="0.3">
      <c r="A235" s="230"/>
      <c r="B235" s="107" t="s">
        <v>488</v>
      </c>
      <c r="C235" s="73" t="s">
        <v>489</v>
      </c>
      <c r="D235" s="113">
        <v>0.128</v>
      </c>
      <c r="E235" s="117">
        <v>0.08</v>
      </c>
      <c r="F235" s="113">
        <f t="shared" si="15"/>
        <v>0.10560000000000001</v>
      </c>
      <c r="G235" s="16">
        <f t="shared" si="16"/>
        <v>0.32524800000000004</v>
      </c>
      <c r="H235" s="17"/>
      <c r="I235" s="18">
        <f t="shared" si="17"/>
        <v>0</v>
      </c>
      <c r="J235" s="16">
        <f t="shared" si="14"/>
        <v>0</v>
      </c>
    </row>
    <row r="236" spans="1:10" ht="18" x14ac:dyDescent="0.3">
      <c r="A236" s="230"/>
      <c r="B236" s="107" t="s">
        <v>490</v>
      </c>
      <c r="C236" s="73" t="s">
        <v>491</v>
      </c>
      <c r="D236" s="113">
        <v>0.128</v>
      </c>
      <c r="E236" s="117">
        <v>0.08</v>
      </c>
      <c r="F236" s="113">
        <f t="shared" si="15"/>
        <v>0.10560000000000001</v>
      </c>
      <c r="G236" s="16">
        <f t="shared" si="16"/>
        <v>0.32524800000000004</v>
      </c>
      <c r="H236" s="17"/>
      <c r="I236" s="18">
        <f t="shared" si="17"/>
        <v>0</v>
      </c>
      <c r="J236" s="16">
        <f t="shared" si="14"/>
        <v>0</v>
      </c>
    </row>
    <row r="237" spans="1:10" ht="18" x14ac:dyDescent="0.3">
      <c r="A237" s="230"/>
      <c r="B237" s="107" t="s">
        <v>492</v>
      </c>
      <c r="C237" s="67" t="s">
        <v>438</v>
      </c>
      <c r="D237" s="113">
        <v>0.128</v>
      </c>
      <c r="E237" s="117">
        <v>0.08</v>
      </c>
      <c r="F237" s="113">
        <f t="shared" si="15"/>
        <v>0.10560000000000001</v>
      </c>
      <c r="G237" s="16">
        <f t="shared" si="16"/>
        <v>0.32524800000000004</v>
      </c>
      <c r="H237" s="17"/>
      <c r="I237" s="18">
        <f t="shared" si="17"/>
        <v>0</v>
      </c>
      <c r="J237" s="16">
        <f t="shared" si="14"/>
        <v>0</v>
      </c>
    </row>
    <row r="238" spans="1:10" ht="18" x14ac:dyDescent="0.3">
      <c r="A238" s="230"/>
      <c r="B238" s="107" t="s">
        <v>493</v>
      </c>
      <c r="C238" s="67" t="s">
        <v>494</v>
      </c>
      <c r="D238" s="113">
        <v>0.128</v>
      </c>
      <c r="E238" s="117">
        <v>0.08</v>
      </c>
      <c r="F238" s="113">
        <f t="shared" si="15"/>
        <v>0.10560000000000001</v>
      </c>
      <c r="G238" s="16">
        <f t="shared" si="16"/>
        <v>0.32524800000000004</v>
      </c>
      <c r="H238" s="17"/>
      <c r="I238" s="18">
        <f t="shared" si="17"/>
        <v>0</v>
      </c>
      <c r="J238" s="16">
        <f t="shared" si="14"/>
        <v>0</v>
      </c>
    </row>
    <row r="239" spans="1:10" ht="36.6" thickBot="1" x14ac:dyDescent="0.35">
      <c r="A239" s="231"/>
      <c r="B239" s="111" t="s">
        <v>495</v>
      </c>
      <c r="C239" s="68" t="s">
        <v>496</v>
      </c>
      <c r="D239" s="113">
        <v>0.128</v>
      </c>
      <c r="E239" s="117">
        <v>0.08</v>
      </c>
      <c r="F239" s="113">
        <f t="shared" si="15"/>
        <v>0.10560000000000001</v>
      </c>
      <c r="G239" s="16">
        <f t="shared" si="16"/>
        <v>0.32524800000000004</v>
      </c>
      <c r="H239" s="17"/>
      <c r="I239" s="18">
        <f t="shared" si="17"/>
        <v>0</v>
      </c>
      <c r="J239" s="16">
        <f t="shared" si="14"/>
        <v>0</v>
      </c>
    </row>
    <row r="240" spans="1:10" ht="36" customHeight="1" thickTop="1" x14ac:dyDescent="0.3">
      <c r="A240" s="229" t="s">
        <v>114</v>
      </c>
      <c r="B240" s="109" t="s">
        <v>497</v>
      </c>
      <c r="C240" s="66" t="s">
        <v>498</v>
      </c>
      <c r="D240" s="113">
        <v>0.128</v>
      </c>
      <c r="E240" s="117">
        <v>7.0000000000000007E-2</v>
      </c>
      <c r="F240" s="113">
        <f t="shared" si="15"/>
        <v>9.240000000000001E-2</v>
      </c>
      <c r="G240" s="16">
        <f t="shared" si="16"/>
        <v>0.31204799999999999</v>
      </c>
      <c r="H240" s="17"/>
      <c r="I240" s="18">
        <f t="shared" si="17"/>
        <v>0</v>
      </c>
      <c r="J240" s="16">
        <f t="shared" si="14"/>
        <v>0</v>
      </c>
    </row>
    <row r="241" spans="1:10" ht="18" x14ac:dyDescent="0.3">
      <c r="A241" s="230"/>
      <c r="B241" s="110" t="s">
        <v>499</v>
      </c>
      <c r="C241" s="70" t="s">
        <v>500</v>
      </c>
      <c r="D241" s="113">
        <v>0.128</v>
      </c>
      <c r="E241" s="117">
        <v>7.0000000000000007E-2</v>
      </c>
      <c r="F241" s="113">
        <f t="shared" si="15"/>
        <v>9.240000000000001E-2</v>
      </c>
      <c r="G241" s="16">
        <f t="shared" si="16"/>
        <v>0.31204799999999999</v>
      </c>
      <c r="H241" s="17"/>
      <c r="I241" s="18">
        <f t="shared" si="17"/>
        <v>0</v>
      </c>
      <c r="J241" s="16">
        <f t="shared" si="14"/>
        <v>0</v>
      </c>
    </row>
    <row r="242" spans="1:10" ht="36" customHeight="1" x14ac:dyDescent="0.3">
      <c r="A242" s="230"/>
      <c r="B242" s="110" t="s">
        <v>501</v>
      </c>
      <c r="C242" s="70" t="s">
        <v>502</v>
      </c>
      <c r="D242" s="113">
        <v>0.128</v>
      </c>
      <c r="E242" s="117">
        <v>7.0000000000000007E-2</v>
      </c>
      <c r="F242" s="113">
        <f t="shared" si="15"/>
        <v>9.240000000000001E-2</v>
      </c>
      <c r="G242" s="16">
        <f t="shared" si="16"/>
        <v>0.31204799999999999</v>
      </c>
      <c r="H242" s="17"/>
      <c r="I242" s="18">
        <f t="shared" si="17"/>
        <v>0</v>
      </c>
      <c r="J242" s="16">
        <f t="shared" si="14"/>
        <v>0</v>
      </c>
    </row>
    <row r="243" spans="1:10" ht="18" x14ac:dyDescent="0.3">
      <c r="A243" s="230"/>
      <c r="B243" s="96" t="s">
        <v>503</v>
      </c>
      <c r="C243" s="70" t="s">
        <v>504</v>
      </c>
      <c r="D243" s="113">
        <v>0.128</v>
      </c>
      <c r="E243" s="117">
        <v>7.0000000000000007E-2</v>
      </c>
      <c r="F243" s="113">
        <f t="shared" si="15"/>
        <v>9.240000000000001E-2</v>
      </c>
      <c r="G243" s="16">
        <f t="shared" si="16"/>
        <v>0.31204799999999999</v>
      </c>
      <c r="H243" s="17"/>
      <c r="I243" s="18">
        <f t="shared" si="17"/>
        <v>0</v>
      </c>
      <c r="J243" s="16">
        <f t="shared" si="14"/>
        <v>0</v>
      </c>
    </row>
    <row r="244" spans="1:10" ht="36" customHeight="1" x14ac:dyDescent="0.3">
      <c r="A244" s="230"/>
      <c r="B244" s="97" t="s">
        <v>505</v>
      </c>
      <c r="C244" s="70" t="s">
        <v>506</v>
      </c>
      <c r="D244" s="113">
        <v>0.128</v>
      </c>
      <c r="E244" s="117">
        <v>7.0000000000000007E-2</v>
      </c>
      <c r="F244" s="113">
        <f t="shared" si="15"/>
        <v>9.240000000000001E-2</v>
      </c>
      <c r="G244" s="16">
        <f t="shared" si="16"/>
        <v>0.31204799999999999</v>
      </c>
      <c r="H244" s="17"/>
      <c r="I244" s="18">
        <f t="shared" si="17"/>
        <v>0</v>
      </c>
      <c r="J244" s="16">
        <f t="shared" si="14"/>
        <v>0</v>
      </c>
    </row>
    <row r="245" spans="1:10" ht="18" x14ac:dyDescent="0.3">
      <c r="A245" s="230"/>
      <c r="B245" s="97" t="s">
        <v>507</v>
      </c>
      <c r="C245" s="70" t="s">
        <v>508</v>
      </c>
      <c r="D245" s="113">
        <v>0.128</v>
      </c>
      <c r="E245" s="117">
        <v>7.0000000000000007E-2</v>
      </c>
      <c r="F245" s="113">
        <f t="shared" si="15"/>
        <v>9.240000000000001E-2</v>
      </c>
      <c r="G245" s="16">
        <f t="shared" si="16"/>
        <v>0.31204799999999999</v>
      </c>
      <c r="H245" s="17"/>
      <c r="I245" s="18">
        <f t="shared" si="17"/>
        <v>0</v>
      </c>
      <c r="J245" s="16">
        <f t="shared" si="14"/>
        <v>0</v>
      </c>
    </row>
    <row r="246" spans="1:10" ht="36" customHeight="1" x14ac:dyDescent="0.3">
      <c r="A246" s="230"/>
      <c r="B246" s="97" t="s">
        <v>509</v>
      </c>
      <c r="C246" s="70" t="s">
        <v>510</v>
      </c>
      <c r="D246" s="113">
        <v>0.128</v>
      </c>
      <c r="E246" s="117">
        <v>7.0000000000000007E-2</v>
      </c>
      <c r="F246" s="113">
        <f t="shared" si="15"/>
        <v>9.240000000000001E-2</v>
      </c>
      <c r="G246" s="16">
        <f t="shared" si="16"/>
        <v>0.31204799999999999</v>
      </c>
      <c r="H246" s="17"/>
      <c r="I246" s="18">
        <f t="shared" si="17"/>
        <v>0</v>
      </c>
      <c r="J246" s="16">
        <f t="shared" si="14"/>
        <v>0</v>
      </c>
    </row>
    <row r="247" spans="1:10" ht="18" x14ac:dyDescent="0.3">
      <c r="A247" s="230"/>
      <c r="B247" s="97" t="s">
        <v>511</v>
      </c>
      <c r="C247" s="70" t="s">
        <v>512</v>
      </c>
      <c r="D247" s="113">
        <v>0.128</v>
      </c>
      <c r="E247" s="117">
        <v>7.0000000000000007E-2</v>
      </c>
      <c r="F247" s="113">
        <f t="shared" si="15"/>
        <v>9.240000000000001E-2</v>
      </c>
      <c r="G247" s="16">
        <f t="shared" si="16"/>
        <v>0.31204799999999999</v>
      </c>
      <c r="H247" s="17"/>
      <c r="I247" s="18">
        <f t="shared" si="17"/>
        <v>0</v>
      </c>
      <c r="J247" s="16">
        <f t="shared" si="14"/>
        <v>0</v>
      </c>
    </row>
    <row r="248" spans="1:10" ht="36" customHeight="1" x14ac:dyDescent="0.3">
      <c r="A248" s="230"/>
      <c r="B248" s="97" t="s">
        <v>513</v>
      </c>
      <c r="C248" s="67" t="s">
        <v>514</v>
      </c>
      <c r="D248" s="113">
        <v>0.128</v>
      </c>
      <c r="E248" s="117">
        <v>7.0000000000000007E-2</v>
      </c>
      <c r="F248" s="113">
        <f t="shared" si="15"/>
        <v>9.240000000000001E-2</v>
      </c>
      <c r="G248" s="16">
        <f t="shared" si="16"/>
        <v>0.31204799999999999</v>
      </c>
      <c r="H248" s="17"/>
      <c r="I248" s="18">
        <f t="shared" si="17"/>
        <v>0</v>
      </c>
      <c r="J248" s="16">
        <f t="shared" si="14"/>
        <v>0</v>
      </c>
    </row>
    <row r="249" spans="1:10" ht="18" x14ac:dyDescent="0.3">
      <c r="A249" s="230"/>
      <c r="B249" s="107" t="s">
        <v>515</v>
      </c>
      <c r="C249" s="88" t="s">
        <v>516</v>
      </c>
      <c r="D249" s="113">
        <v>0.128</v>
      </c>
      <c r="E249" s="117">
        <v>7.0000000000000007E-2</v>
      </c>
      <c r="F249" s="113">
        <f t="shared" si="15"/>
        <v>9.240000000000001E-2</v>
      </c>
      <c r="G249" s="16">
        <f t="shared" si="16"/>
        <v>0.31204799999999999</v>
      </c>
      <c r="H249" s="17"/>
      <c r="I249" s="18">
        <f t="shared" si="17"/>
        <v>0</v>
      </c>
      <c r="J249" s="16">
        <f t="shared" si="14"/>
        <v>0</v>
      </c>
    </row>
    <row r="250" spans="1:10" ht="18" x14ac:dyDescent="0.3">
      <c r="A250" s="230"/>
      <c r="B250" s="96" t="s">
        <v>517</v>
      </c>
      <c r="C250" s="70" t="s">
        <v>518</v>
      </c>
      <c r="D250" s="113">
        <v>0.128</v>
      </c>
      <c r="E250" s="117">
        <v>7.0000000000000007E-2</v>
      </c>
      <c r="F250" s="113">
        <f t="shared" si="15"/>
        <v>9.240000000000001E-2</v>
      </c>
      <c r="G250" s="16">
        <f t="shared" si="16"/>
        <v>0.31204799999999999</v>
      </c>
      <c r="H250" s="17"/>
      <c r="I250" s="18">
        <f t="shared" si="17"/>
        <v>0</v>
      </c>
      <c r="J250" s="16">
        <f t="shared" si="14"/>
        <v>0</v>
      </c>
    </row>
    <row r="251" spans="1:10" ht="36" customHeight="1" x14ac:dyDescent="0.3">
      <c r="A251" s="230"/>
      <c r="B251" s="97" t="s">
        <v>519</v>
      </c>
      <c r="C251" s="67" t="s">
        <v>520</v>
      </c>
      <c r="D251" s="113">
        <v>0.128</v>
      </c>
      <c r="E251" s="117">
        <v>7.0000000000000007E-2</v>
      </c>
      <c r="F251" s="113">
        <f t="shared" si="15"/>
        <v>9.240000000000001E-2</v>
      </c>
      <c r="G251" s="16">
        <f t="shared" si="16"/>
        <v>0.31204799999999999</v>
      </c>
      <c r="H251" s="17"/>
      <c r="I251" s="18">
        <f t="shared" si="17"/>
        <v>0</v>
      </c>
      <c r="J251" s="16">
        <f t="shared" si="14"/>
        <v>0</v>
      </c>
    </row>
    <row r="252" spans="1:10" ht="36" customHeight="1" x14ac:dyDescent="0.3">
      <c r="A252" s="230"/>
      <c r="B252" s="105" t="s">
        <v>521</v>
      </c>
      <c r="C252" s="89" t="s">
        <v>522</v>
      </c>
      <c r="D252" s="113">
        <v>0.128</v>
      </c>
      <c r="E252" s="117">
        <v>7.0000000000000007E-2</v>
      </c>
      <c r="F252" s="113">
        <f t="shared" si="15"/>
        <v>9.240000000000001E-2</v>
      </c>
      <c r="G252" s="16">
        <f t="shared" si="16"/>
        <v>0.31204799999999999</v>
      </c>
      <c r="H252" s="17"/>
      <c r="I252" s="18">
        <f t="shared" si="17"/>
        <v>0</v>
      </c>
      <c r="J252" s="16">
        <f t="shared" si="14"/>
        <v>0</v>
      </c>
    </row>
    <row r="253" spans="1:10" ht="18" x14ac:dyDescent="0.3">
      <c r="A253" s="230"/>
      <c r="B253" s="97" t="s">
        <v>523</v>
      </c>
      <c r="C253" s="67" t="s">
        <v>524</v>
      </c>
      <c r="D253" s="113">
        <v>0.128</v>
      </c>
      <c r="E253" s="117">
        <v>7.0000000000000007E-2</v>
      </c>
      <c r="F253" s="113">
        <f t="shared" si="15"/>
        <v>9.240000000000001E-2</v>
      </c>
      <c r="G253" s="16">
        <f t="shared" si="16"/>
        <v>0.31204799999999999</v>
      </c>
      <c r="H253" s="17"/>
      <c r="I253" s="18">
        <f t="shared" si="17"/>
        <v>0</v>
      </c>
      <c r="J253" s="16">
        <f t="shared" si="14"/>
        <v>0</v>
      </c>
    </row>
    <row r="254" spans="1:10" ht="33" customHeight="1" x14ac:dyDescent="0.3">
      <c r="A254" s="230"/>
      <c r="B254" s="97" t="s">
        <v>525</v>
      </c>
      <c r="C254" s="67" t="s">
        <v>526</v>
      </c>
      <c r="D254" s="113">
        <v>0.128</v>
      </c>
      <c r="E254" s="117">
        <v>7.0000000000000007E-2</v>
      </c>
      <c r="F254" s="113">
        <f t="shared" si="15"/>
        <v>9.240000000000001E-2</v>
      </c>
      <c r="G254" s="16">
        <f t="shared" si="16"/>
        <v>0.31204799999999999</v>
      </c>
      <c r="H254" s="17"/>
      <c r="I254" s="18">
        <f t="shared" si="17"/>
        <v>0</v>
      </c>
      <c r="J254" s="16">
        <f t="shared" si="14"/>
        <v>0</v>
      </c>
    </row>
    <row r="255" spans="1:10" ht="18.600000000000001" thickBot="1" x14ac:dyDescent="0.35">
      <c r="A255" s="231"/>
      <c r="B255" s="98" t="s">
        <v>527</v>
      </c>
      <c r="C255" s="69" t="s">
        <v>528</v>
      </c>
      <c r="D255" s="113">
        <v>0.128</v>
      </c>
      <c r="E255" s="117">
        <v>7.0000000000000007E-2</v>
      </c>
      <c r="F255" s="113">
        <f t="shared" si="15"/>
        <v>9.240000000000001E-2</v>
      </c>
      <c r="G255" s="16">
        <f t="shared" si="16"/>
        <v>0.31204799999999999</v>
      </c>
      <c r="H255" s="17"/>
      <c r="I255" s="18">
        <f t="shared" si="17"/>
        <v>0</v>
      </c>
      <c r="J255" s="16">
        <f t="shared" si="14"/>
        <v>0</v>
      </c>
    </row>
    <row r="256" spans="1:10" ht="18.600000000000001" thickTop="1" x14ac:dyDescent="0.3">
      <c r="A256" s="229" t="s">
        <v>115</v>
      </c>
      <c r="B256" s="66" t="s">
        <v>529</v>
      </c>
      <c r="C256" s="66" t="s">
        <v>530</v>
      </c>
      <c r="D256" s="113">
        <v>0.128</v>
      </c>
      <c r="E256" s="117">
        <v>0.06</v>
      </c>
      <c r="F256" s="113">
        <f t="shared" si="15"/>
        <v>7.9200000000000007E-2</v>
      </c>
      <c r="G256" s="16">
        <f t="shared" si="16"/>
        <v>0.298848</v>
      </c>
      <c r="H256" s="17"/>
      <c r="I256" s="18">
        <f t="shared" si="17"/>
        <v>0</v>
      </c>
      <c r="J256" s="16">
        <f t="shared" si="14"/>
        <v>0</v>
      </c>
    </row>
    <row r="257" spans="1:10" ht="18" x14ac:dyDescent="0.3">
      <c r="A257" s="230"/>
      <c r="B257" s="67" t="s">
        <v>531</v>
      </c>
      <c r="C257" s="67" t="s">
        <v>532</v>
      </c>
      <c r="D257" s="113">
        <v>0.128</v>
      </c>
      <c r="E257" s="117">
        <v>0.06</v>
      </c>
      <c r="F257" s="113">
        <f t="shared" si="15"/>
        <v>7.9200000000000007E-2</v>
      </c>
      <c r="G257" s="16">
        <f t="shared" si="16"/>
        <v>0.298848</v>
      </c>
      <c r="H257" s="17"/>
      <c r="I257" s="18">
        <f t="shared" si="17"/>
        <v>0</v>
      </c>
      <c r="J257" s="16">
        <f t="shared" si="14"/>
        <v>0</v>
      </c>
    </row>
    <row r="258" spans="1:10" ht="18.600000000000001" thickBot="1" x14ac:dyDescent="0.35">
      <c r="A258" s="231"/>
      <c r="B258" s="68" t="s">
        <v>533</v>
      </c>
      <c r="C258" s="68" t="s">
        <v>534</v>
      </c>
      <c r="D258" s="113">
        <v>0.128</v>
      </c>
      <c r="E258" s="117">
        <v>0.06</v>
      </c>
      <c r="F258" s="113">
        <f t="shared" si="15"/>
        <v>7.9200000000000007E-2</v>
      </c>
      <c r="G258" s="16">
        <f t="shared" si="16"/>
        <v>0.298848</v>
      </c>
      <c r="H258" s="17"/>
      <c r="I258" s="18">
        <f t="shared" si="17"/>
        <v>0</v>
      </c>
      <c r="J258" s="16">
        <f t="shared" si="14"/>
        <v>0</v>
      </c>
    </row>
    <row r="259" spans="1:10" ht="36" customHeight="1" thickTop="1" x14ac:dyDescent="0.3">
      <c r="A259" s="229" t="s">
        <v>116</v>
      </c>
      <c r="B259" s="96" t="s">
        <v>535</v>
      </c>
      <c r="C259" s="70" t="s">
        <v>536</v>
      </c>
      <c r="D259" s="113">
        <v>0.128</v>
      </c>
      <c r="E259" s="117">
        <v>0.08</v>
      </c>
      <c r="F259" s="113">
        <f t="shared" si="15"/>
        <v>0.10560000000000001</v>
      </c>
      <c r="G259" s="16">
        <f t="shared" si="16"/>
        <v>0.32524800000000004</v>
      </c>
      <c r="H259" s="17"/>
      <c r="I259" s="18">
        <f t="shared" si="17"/>
        <v>0</v>
      </c>
      <c r="J259" s="16">
        <f t="shared" si="14"/>
        <v>0</v>
      </c>
    </row>
    <row r="260" spans="1:10" ht="18.600000000000001" thickBot="1" x14ac:dyDescent="0.35">
      <c r="A260" s="231"/>
      <c r="B260" s="103" t="s">
        <v>537</v>
      </c>
      <c r="C260" s="68" t="s">
        <v>206</v>
      </c>
      <c r="D260" s="113">
        <v>0.128</v>
      </c>
      <c r="E260" s="117">
        <v>0.08</v>
      </c>
      <c r="F260" s="113">
        <f t="shared" si="15"/>
        <v>0.10560000000000001</v>
      </c>
      <c r="G260" s="16">
        <f t="shared" si="16"/>
        <v>0.32524800000000004</v>
      </c>
      <c r="H260" s="17"/>
      <c r="I260" s="18">
        <f t="shared" si="17"/>
        <v>0</v>
      </c>
      <c r="J260" s="16">
        <f t="shared" si="14"/>
        <v>0</v>
      </c>
    </row>
    <row r="261" spans="1:10" ht="19.2" thickTop="1" thickBot="1" x14ac:dyDescent="0.4">
      <c r="A261" s="102" t="s">
        <v>117</v>
      </c>
      <c r="B261" s="90" t="s">
        <v>538</v>
      </c>
      <c r="C261" s="65" t="s">
        <v>539</v>
      </c>
      <c r="D261" s="113">
        <v>0.128</v>
      </c>
      <c r="E261" s="117">
        <v>0.06</v>
      </c>
      <c r="F261" s="113">
        <f t="shared" si="15"/>
        <v>7.9200000000000007E-2</v>
      </c>
      <c r="G261" s="16">
        <f t="shared" si="16"/>
        <v>0.298848</v>
      </c>
      <c r="H261" s="17"/>
      <c r="I261" s="18">
        <f t="shared" si="17"/>
        <v>0</v>
      </c>
      <c r="J261" s="16">
        <f t="shared" si="14"/>
        <v>0</v>
      </c>
    </row>
    <row r="262" spans="1:10" ht="18.600000000000001" thickTop="1" x14ac:dyDescent="0.3">
      <c r="A262" s="229" t="s">
        <v>118</v>
      </c>
      <c r="B262" s="70" t="s">
        <v>540</v>
      </c>
      <c r="C262" s="70" t="s">
        <v>387</v>
      </c>
      <c r="D262" s="113">
        <v>0.128</v>
      </c>
      <c r="E262" s="117">
        <v>7.0000000000000007E-2</v>
      </c>
      <c r="F262" s="113">
        <f t="shared" si="15"/>
        <v>9.240000000000001E-2</v>
      </c>
      <c r="G262" s="16">
        <f t="shared" si="16"/>
        <v>0.31204799999999999</v>
      </c>
      <c r="H262" s="17"/>
      <c r="I262" s="18">
        <f t="shared" si="17"/>
        <v>0</v>
      </c>
      <c r="J262" s="16">
        <f t="shared" si="14"/>
        <v>0</v>
      </c>
    </row>
    <row r="263" spans="1:10" ht="18" x14ac:dyDescent="0.3">
      <c r="A263" s="230"/>
      <c r="B263" s="72" t="s">
        <v>541</v>
      </c>
      <c r="C263" s="70" t="s">
        <v>542</v>
      </c>
      <c r="D263" s="113">
        <v>0.128</v>
      </c>
      <c r="E263" s="117">
        <v>7.0000000000000007E-2</v>
      </c>
      <c r="F263" s="113">
        <f t="shared" si="15"/>
        <v>9.240000000000001E-2</v>
      </c>
      <c r="G263" s="16">
        <f t="shared" si="16"/>
        <v>0.31204799999999999</v>
      </c>
      <c r="H263" s="17"/>
      <c r="I263" s="18">
        <f t="shared" si="17"/>
        <v>0</v>
      </c>
      <c r="J263" s="16">
        <f t="shared" si="14"/>
        <v>0</v>
      </c>
    </row>
    <row r="264" spans="1:10" ht="18" x14ac:dyDescent="0.3">
      <c r="A264" s="230"/>
      <c r="B264" s="72" t="s">
        <v>436</v>
      </c>
      <c r="C264" s="70" t="s">
        <v>436</v>
      </c>
      <c r="D264" s="113">
        <v>0.128</v>
      </c>
      <c r="E264" s="117">
        <v>7.0000000000000007E-2</v>
      </c>
      <c r="F264" s="113">
        <f t="shared" si="15"/>
        <v>9.240000000000001E-2</v>
      </c>
      <c r="G264" s="16">
        <f t="shared" si="16"/>
        <v>0.31204799999999999</v>
      </c>
      <c r="H264" s="17"/>
      <c r="I264" s="18">
        <f t="shared" si="17"/>
        <v>0</v>
      </c>
      <c r="J264" s="16">
        <f t="shared" si="14"/>
        <v>0</v>
      </c>
    </row>
    <row r="265" spans="1:10" ht="18" x14ac:dyDescent="0.3">
      <c r="A265" s="230"/>
      <c r="B265" s="67" t="s">
        <v>543</v>
      </c>
      <c r="C265" s="67" t="s">
        <v>544</v>
      </c>
      <c r="D265" s="113">
        <v>0.128</v>
      </c>
      <c r="E265" s="117">
        <v>7.0000000000000007E-2</v>
      </c>
      <c r="F265" s="113">
        <f t="shared" si="15"/>
        <v>9.240000000000001E-2</v>
      </c>
      <c r="G265" s="16">
        <f t="shared" si="16"/>
        <v>0.31204799999999999</v>
      </c>
      <c r="H265" s="17"/>
      <c r="I265" s="18">
        <f t="shared" si="17"/>
        <v>0</v>
      </c>
      <c r="J265" s="16">
        <f t="shared" si="14"/>
        <v>0</v>
      </c>
    </row>
    <row r="266" spans="1:10" ht="18" x14ac:dyDescent="0.3">
      <c r="A266" s="230"/>
      <c r="B266" s="67" t="s">
        <v>545</v>
      </c>
      <c r="C266" s="67" t="s">
        <v>546</v>
      </c>
      <c r="D266" s="113">
        <v>0.128</v>
      </c>
      <c r="E266" s="117">
        <v>7.0000000000000007E-2</v>
      </c>
      <c r="F266" s="113">
        <f t="shared" si="15"/>
        <v>9.240000000000001E-2</v>
      </c>
      <c r="G266" s="16">
        <f t="shared" si="16"/>
        <v>0.31204799999999999</v>
      </c>
      <c r="H266" s="17"/>
      <c r="I266" s="18">
        <f t="shared" si="17"/>
        <v>0</v>
      </c>
      <c r="J266" s="16">
        <f t="shared" ref="J266:J329" si="18">I266-(I266*$K$7)</f>
        <v>0</v>
      </c>
    </row>
    <row r="267" spans="1:10" ht="18" x14ac:dyDescent="0.3">
      <c r="A267" s="230"/>
      <c r="B267" s="67" t="s">
        <v>547</v>
      </c>
      <c r="C267" s="67" t="s">
        <v>171</v>
      </c>
      <c r="D267" s="113">
        <v>0.128</v>
      </c>
      <c r="E267" s="117">
        <v>7.0000000000000007E-2</v>
      </c>
      <c r="F267" s="113">
        <f t="shared" ref="F267:F330" si="19">E267*1.32</f>
        <v>9.240000000000001E-2</v>
      </c>
      <c r="G267" s="16">
        <f t="shared" ref="G267:G330" si="20">((D267*1.32)*1.3)+F267</f>
        <v>0.31204799999999999</v>
      </c>
      <c r="H267" s="17"/>
      <c r="I267" s="18">
        <f t="shared" si="17"/>
        <v>0</v>
      </c>
      <c r="J267" s="16">
        <f t="shared" si="18"/>
        <v>0</v>
      </c>
    </row>
    <row r="268" spans="1:10" ht="18" x14ac:dyDescent="0.3">
      <c r="A268" s="230"/>
      <c r="B268" s="67" t="s">
        <v>548</v>
      </c>
      <c r="C268" s="67" t="s">
        <v>549</v>
      </c>
      <c r="D268" s="113">
        <v>0.128</v>
      </c>
      <c r="E268" s="117">
        <v>7.0000000000000007E-2</v>
      </c>
      <c r="F268" s="113">
        <f t="shared" si="19"/>
        <v>9.240000000000001E-2</v>
      </c>
      <c r="G268" s="16">
        <f t="shared" si="20"/>
        <v>0.31204799999999999</v>
      </c>
      <c r="H268" s="17"/>
      <c r="I268" s="18">
        <f t="shared" si="17"/>
        <v>0</v>
      </c>
      <c r="J268" s="16">
        <f t="shared" si="18"/>
        <v>0</v>
      </c>
    </row>
    <row r="269" spans="1:10" ht="18" x14ac:dyDescent="0.3">
      <c r="A269" s="230"/>
      <c r="B269" s="67" t="s">
        <v>550</v>
      </c>
      <c r="C269" s="67" t="s">
        <v>551</v>
      </c>
      <c r="D269" s="113">
        <v>0.128</v>
      </c>
      <c r="E269" s="117">
        <v>7.0000000000000007E-2</v>
      </c>
      <c r="F269" s="113">
        <f t="shared" si="19"/>
        <v>9.240000000000001E-2</v>
      </c>
      <c r="G269" s="16">
        <f t="shared" si="20"/>
        <v>0.31204799999999999</v>
      </c>
      <c r="H269" s="17"/>
      <c r="I269" s="18">
        <f t="shared" ref="I269:I300" si="21">G269*H269</f>
        <v>0</v>
      </c>
      <c r="J269" s="16">
        <f t="shared" si="18"/>
        <v>0</v>
      </c>
    </row>
    <row r="270" spans="1:10" ht="36" x14ac:dyDescent="0.3">
      <c r="A270" s="230"/>
      <c r="B270" s="67" t="s">
        <v>552</v>
      </c>
      <c r="C270" s="67" t="s">
        <v>553</v>
      </c>
      <c r="D270" s="113">
        <v>0.128</v>
      </c>
      <c r="E270" s="117">
        <v>7.0000000000000007E-2</v>
      </c>
      <c r="F270" s="113">
        <f t="shared" si="19"/>
        <v>9.240000000000001E-2</v>
      </c>
      <c r="G270" s="16">
        <f t="shared" si="20"/>
        <v>0.31204799999999999</v>
      </c>
      <c r="H270" s="17"/>
      <c r="I270" s="18">
        <f t="shared" si="21"/>
        <v>0</v>
      </c>
      <c r="J270" s="16">
        <f t="shared" si="18"/>
        <v>0</v>
      </c>
    </row>
    <row r="271" spans="1:10" ht="18.600000000000001" thickBot="1" x14ac:dyDescent="0.35">
      <c r="A271" s="231"/>
      <c r="B271" s="68" t="s">
        <v>159</v>
      </c>
      <c r="C271" s="68" t="s">
        <v>159</v>
      </c>
      <c r="D271" s="113">
        <v>0.128</v>
      </c>
      <c r="E271" s="117">
        <v>7.0000000000000007E-2</v>
      </c>
      <c r="F271" s="113">
        <f t="shared" si="19"/>
        <v>9.240000000000001E-2</v>
      </c>
      <c r="G271" s="16">
        <f t="shared" si="20"/>
        <v>0.31204799999999999</v>
      </c>
      <c r="H271" s="17"/>
      <c r="I271" s="18">
        <f t="shared" si="21"/>
        <v>0</v>
      </c>
      <c r="J271" s="16">
        <f t="shared" si="18"/>
        <v>0</v>
      </c>
    </row>
    <row r="272" spans="1:10" ht="18.600000000000001" thickTop="1" x14ac:dyDescent="0.3">
      <c r="A272" s="229" t="s">
        <v>119</v>
      </c>
      <c r="B272" s="91" t="s">
        <v>142</v>
      </c>
      <c r="C272" s="66" t="s">
        <v>387</v>
      </c>
      <c r="D272" s="113">
        <v>0.128</v>
      </c>
      <c r="E272" s="117">
        <v>7.0000000000000007E-2</v>
      </c>
      <c r="F272" s="113">
        <f t="shared" si="19"/>
        <v>9.240000000000001E-2</v>
      </c>
      <c r="G272" s="16">
        <f t="shared" si="20"/>
        <v>0.31204799999999999</v>
      </c>
      <c r="H272" s="17"/>
      <c r="I272" s="18">
        <f t="shared" si="21"/>
        <v>0</v>
      </c>
      <c r="J272" s="16">
        <f t="shared" si="18"/>
        <v>0</v>
      </c>
    </row>
    <row r="273" spans="1:10" ht="18" x14ac:dyDescent="0.3">
      <c r="A273" s="230"/>
      <c r="B273" s="92" t="s">
        <v>554</v>
      </c>
      <c r="C273" s="70" t="s">
        <v>264</v>
      </c>
      <c r="D273" s="113">
        <v>0.128</v>
      </c>
      <c r="E273" s="117">
        <v>7.0000000000000007E-2</v>
      </c>
      <c r="F273" s="113">
        <f t="shared" si="19"/>
        <v>9.240000000000001E-2</v>
      </c>
      <c r="G273" s="16">
        <f t="shared" si="20"/>
        <v>0.31204799999999999</v>
      </c>
      <c r="H273" s="17"/>
      <c r="I273" s="18">
        <f t="shared" si="21"/>
        <v>0</v>
      </c>
      <c r="J273" s="16">
        <f t="shared" si="18"/>
        <v>0</v>
      </c>
    </row>
    <row r="274" spans="1:10" ht="18" x14ac:dyDescent="0.3">
      <c r="A274" s="230"/>
      <c r="B274" s="92" t="s">
        <v>555</v>
      </c>
      <c r="C274" s="70" t="s">
        <v>556</v>
      </c>
      <c r="D274" s="113">
        <v>0.128</v>
      </c>
      <c r="E274" s="117">
        <v>7.0000000000000007E-2</v>
      </c>
      <c r="F274" s="113">
        <f t="shared" si="19"/>
        <v>9.240000000000001E-2</v>
      </c>
      <c r="G274" s="16">
        <f t="shared" si="20"/>
        <v>0.31204799999999999</v>
      </c>
      <c r="H274" s="17"/>
      <c r="I274" s="18">
        <f t="shared" si="21"/>
        <v>0</v>
      </c>
      <c r="J274" s="16">
        <f t="shared" si="18"/>
        <v>0</v>
      </c>
    </row>
    <row r="275" spans="1:10" ht="18" x14ac:dyDescent="0.3">
      <c r="A275" s="230"/>
      <c r="B275" s="92" t="s">
        <v>557</v>
      </c>
      <c r="C275" s="88" t="s">
        <v>558</v>
      </c>
      <c r="D275" s="113">
        <v>0.128</v>
      </c>
      <c r="E275" s="117">
        <v>7.0000000000000007E-2</v>
      </c>
      <c r="F275" s="113">
        <f t="shared" si="19"/>
        <v>9.240000000000001E-2</v>
      </c>
      <c r="G275" s="16">
        <f t="shared" si="20"/>
        <v>0.31204799999999999</v>
      </c>
      <c r="H275" s="17"/>
      <c r="I275" s="18">
        <f t="shared" si="21"/>
        <v>0</v>
      </c>
      <c r="J275" s="16">
        <f t="shared" si="18"/>
        <v>0</v>
      </c>
    </row>
    <row r="276" spans="1:10" ht="18.600000000000001" thickBot="1" x14ac:dyDescent="0.35">
      <c r="A276" s="231"/>
      <c r="B276" s="93" t="s">
        <v>171</v>
      </c>
      <c r="C276" s="68" t="s">
        <v>171</v>
      </c>
      <c r="D276" s="113">
        <v>0.128</v>
      </c>
      <c r="E276" s="117">
        <v>7.0000000000000007E-2</v>
      </c>
      <c r="F276" s="113">
        <f t="shared" si="19"/>
        <v>9.240000000000001E-2</v>
      </c>
      <c r="G276" s="16">
        <f t="shared" si="20"/>
        <v>0.31204799999999999</v>
      </c>
      <c r="H276" s="17"/>
      <c r="I276" s="18">
        <f t="shared" si="21"/>
        <v>0</v>
      </c>
      <c r="J276" s="16">
        <f t="shared" si="18"/>
        <v>0</v>
      </c>
    </row>
    <row r="277" spans="1:10" ht="18.600000000000001" thickTop="1" x14ac:dyDescent="0.3">
      <c r="A277" s="229" t="s">
        <v>120</v>
      </c>
      <c r="B277" s="95" t="s">
        <v>559</v>
      </c>
      <c r="C277" s="66" t="s">
        <v>560</v>
      </c>
      <c r="D277" s="113">
        <v>0.128</v>
      </c>
      <c r="E277" s="117">
        <v>0.08</v>
      </c>
      <c r="F277" s="113">
        <f t="shared" si="19"/>
        <v>0.10560000000000001</v>
      </c>
      <c r="G277" s="16">
        <f t="shared" si="20"/>
        <v>0.32524800000000004</v>
      </c>
      <c r="H277" s="17"/>
      <c r="I277" s="18">
        <f t="shared" si="21"/>
        <v>0</v>
      </c>
      <c r="J277" s="16">
        <f t="shared" si="18"/>
        <v>0</v>
      </c>
    </row>
    <row r="278" spans="1:10" ht="36" customHeight="1" x14ac:dyDescent="0.3">
      <c r="A278" s="230"/>
      <c r="B278" s="97" t="s">
        <v>561</v>
      </c>
      <c r="C278" s="88" t="s">
        <v>562</v>
      </c>
      <c r="D278" s="113">
        <v>0.128</v>
      </c>
      <c r="E278" s="117">
        <v>0.08</v>
      </c>
      <c r="F278" s="113">
        <f t="shared" si="19"/>
        <v>0.10560000000000001</v>
      </c>
      <c r="G278" s="16">
        <f t="shared" si="20"/>
        <v>0.32524800000000004</v>
      </c>
      <c r="H278" s="17"/>
      <c r="I278" s="18">
        <f t="shared" si="21"/>
        <v>0</v>
      </c>
      <c r="J278" s="16">
        <f t="shared" si="18"/>
        <v>0</v>
      </c>
    </row>
    <row r="279" spans="1:10" ht="36" customHeight="1" x14ac:dyDescent="0.3">
      <c r="A279" s="230"/>
      <c r="B279" s="97" t="s">
        <v>563</v>
      </c>
      <c r="C279" s="67" t="s">
        <v>564</v>
      </c>
      <c r="D279" s="113">
        <v>0.128</v>
      </c>
      <c r="E279" s="117">
        <v>0.08</v>
      </c>
      <c r="F279" s="113">
        <f t="shared" si="19"/>
        <v>0.10560000000000001</v>
      </c>
      <c r="G279" s="16">
        <f t="shared" si="20"/>
        <v>0.32524800000000004</v>
      </c>
      <c r="H279" s="17"/>
      <c r="I279" s="18">
        <f t="shared" si="21"/>
        <v>0</v>
      </c>
      <c r="J279" s="16">
        <f t="shared" si="18"/>
        <v>0</v>
      </c>
    </row>
    <row r="280" spans="1:10" ht="18.600000000000001" thickBot="1" x14ac:dyDescent="0.35">
      <c r="A280" s="231"/>
      <c r="B280" s="108" t="s">
        <v>565</v>
      </c>
      <c r="C280" s="94" t="s">
        <v>262</v>
      </c>
      <c r="D280" s="113">
        <v>0.128</v>
      </c>
      <c r="E280" s="117">
        <v>0.08</v>
      </c>
      <c r="F280" s="113">
        <f t="shared" si="19"/>
        <v>0.10560000000000001</v>
      </c>
      <c r="G280" s="16">
        <f t="shared" si="20"/>
        <v>0.32524800000000004</v>
      </c>
      <c r="H280" s="17"/>
      <c r="I280" s="18">
        <f t="shared" si="21"/>
        <v>0</v>
      </c>
      <c r="J280" s="16">
        <f t="shared" si="18"/>
        <v>0</v>
      </c>
    </row>
    <row r="281" spans="1:10" ht="54" customHeight="1" thickTop="1" x14ac:dyDescent="0.3">
      <c r="A281" s="229" t="s">
        <v>121</v>
      </c>
      <c r="B281" s="97" t="s">
        <v>566</v>
      </c>
      <c r="C281" s="67" t="s">
        <v>524</v>
      </c>
      <c r="D281" s="113">
        <v>0.14799999999999999</v>
      </c>
      <c r="E281" s="117"/>
      <c r="F281" s="113">
        <f t="shared" si="19"/>
        <v>0</v>
      </c>
      <c r="G281" s="16">
        <f t="shared" si="20"/>
        <v>0.25396800000000003</v>
      </c>
      <c r="H281" s="17"/>
      <c r="I281" s="18">
        <f t="shared" si="21"/>
        <v>0</v>
      </c>
      <c r="J281" s="16">
        <f t="shared" si="18"/>
        <v>0</v>
      </c>
    </row>
    <row r="282" spans="1:10" ht="18" x14ac:dyDescent="0.3">
      <c r="A282" s="230"/>
      <c r="B282" s="97" t="s">
        <v>567</v>
      </c>
      <c r="C282" s="67" t="s">
        <v>171</v>
      </c>
      <c r="D282" s="113">
        <v>0.14799999999999999</v>
      </c>
      <c r="E282" s="117"/>
      <c r="F282" s="113">
        <f t="shared" si="19"/>
        <v>0</v>
      </c>
      <c r="G282" s="16">
        <f t="shared" si="20"/>
        <v>0.25396800000000003</v>
      </c>
      <c r="H282" s="17"/>
      <c r="I282" s="18">
        <f t="shared" si="21"/>
        <v>0</v>
      </c>
      <c r="J282" s="16">
        <f t="shared" si="18"/>
        <v>0</v>
      </c>
    </row>
    <row r="283" spans="1:10" ht="18" x14ac:dyDescent="0.3">
      <c r="A283" s="230"/>
      <c r="B283" s="97" t="s">
        <v>568</v>
      </c>
      <c r="C283" s="67" t="s">
        <v>142</v>
      </c>
      <c r="D283" s="113">
        <v>0.14799999999999999</v>
      </c>
      <c r="E283" s="117"/>
      <c r="F283" s="113">
        <f t="shared" si="19"/>
        <v>0</v>
      </c>
      <c r="G283" s="16">
        <f t="shared" si="20"/>
        <v>0.25396800000000003</v>
      </c>
      <c r="H283" s="17"/>
      <c r="I283" s="18">
        <f t="shared" si="21"/>
        <v>0</v>
      </c>
      <c r="J283" s="16">
        <f t="shared" si="18"/>
        <v>0</v>
      </c>
    </row>
    <row r="284" spans="1:10" ht="18" x14ac:dyDescent="0.3">
      <c r="A284" s="230"/>
      <c r="B284" s="97" t="s">
        <v>569</v>
      </c>
      <c r="C284" s="67" t="s">
        <v>156</v>
      </c>
      <c r="D284" s="113">
        <v>0.14799999999999999</v>
      </c>
      <c r="E284" s="117"/>
      <c r="F284" s="113">
        <f t="shared" si="19"/>
        <v>0</v>
      </c>
      <c r="G284" s="16">
        <f t="shared" si="20"/>
        <v>0.25396800000000003</v>
      </c>
      <c r="H284" s="17"/>
      <c r="I284" s="18">
        <f t="shared" si="21"/>
        <v>0</v>
      </c>
      <c r="J284" s="16">
        <f t="shared" si="18"/>
        <v>0</v>
      </c>
    </row>
    <row r="285" spans="1:10" ht="54" customHeight="1" x14ac:dyDescent="0.3">
      <c r="A285" s="230"/>
      <c r="B285" s="97" t="s">
        <v>570</v>
      </c>
      <c r="C285" s="67" t="s">
        <v>571</v>
      </c>
      <c r="D285" s="113">
        <v>0.14799999999999999</v>
      </c>
      <c r="E285" s="117"/>
      <c r="F285" s="113">
        <f t="shared" si="19"/>
        <v>0</v>
      </c>
      <c r="G285" s="16">
        <f t="shared" si="20"/>
        <v>0.25396800000000003</v>
      </c>
      <c r="H285" s="17"/>
      <c r="I285" s="18">
        <f t="shared" si="21"/>
        <v>0</v>
      </c>
      <c r="J285" s="16">
        <f t="shared" si="18"/>
        <v>0</v>
      </c>
    </row>
    <row r="286" spans="1:10" ht="36" customHeight="1" x14ac:dyDescent="0.3">
      <c r="A286" s="230"/>
      <c r="B286" s="97" t="s">
        <v>572</v>
      </c>
      <c r="C286" s="67" t="s">
        <v>573</v>
      </c>
      <c r="D286" s="113">
        <v>0.14799999999999999</v>
      </c>
      <c r="E286" s="117"/>
      <c r="F286" s="113">
        <f t="shared" si="19"/>
        <v>0</v>
      </c>
      <c r="G286" s="16">
        <f t="shared" si="20"/>
        <v>0.25396800000000003</v>
      </c>
      <c r="H286" s="17"/>
      <c r="I286" s="18">
        <f t="shared" si="21"/>
        <v>0</v>
      </c>
      <c r="J286" s="16">
        <f t="shared" si="18"/>
        <v>0</v>
      </c>
    </row>
    <row r="287" spans="1:10" ht="36" customHeight="1" x14ac:dyDescent="0.3">
      <c r="A287" s="230"/>
      <c r="B287" s="97" t="s">
        <v>574</v>
      </c>
      <c r="C287" s="67" t="s">
        <v>372</v>
      </c>
      <c r="D287" s="113">
        <v>0.14799999999999999</v>
      </c>
      <c r="E287" s="117"/>
      <c r="F287" s="113">
        <f t="shared" si="19"/>
        <v>0</v>
      </c>
      <c r="G287" s="16">
        <f t="shared" si="20"/>
        <v>0.25396800000000003</v>
      </c>
      <c r="H287" s="17"/>
      <c r="I287" s="18">
        <f t="shared" si="21"/>
        <v>0</v>
      </c>
      <c r="J287" s="16">
        <f t="shared" si="18"/>
        <v>0</v>
      </c>
    </row>
    <row r="288" spans="1:10" ht="36" customHeight="1" x14ac:dyDescent="0.3">
      <c r="A288" s="230"/>
      <c r="B288" s="97" t="s">
        <v>575</v>
      </c>
      <c r="C288" s="67" t="s">
        <v>576</v>
      </c>
      <c r="D288" s="113">
        <v>0.14799999999999999</v>
      </c>
      <c r="E288" s="117"/>
      <c r="F288" s="113">
        <f t="shared" si="19"/>
        <v>0</v>
      </c>
      <c r="G288" s="16">
        <f t="shared" si="20"/>
        <v>0.25396800000000003</v>
      </c>
      <c r="H288" s="17"/>
      <c r="I288" s="18">
        <f t="shared" si="21"/>
        <v>0</v>
      </c>
      <c r="J288" s="16">
        <f t="shared" si="18"/>
        <v>0</v>
      </c>
    </row>
    <row r="289" spans="1:10" ht="18" x14ac:dyDescent="0.3">
      <c r="A289" s="230"/>
      <c r="B289" s="97" t="s">
        <v>577</v>
      </c>
      <c r="C289" s="67" t="s">
        <v>157</v>
      </c>
      <c r="D289" s="113">
        <v>0.14799999999999999</v>
      </c>
      <c r="E289" s="117"/>
      <c r="F289" s="113">
        <f t="shared" si="19"/>
        <v>0</v>
      </c>
      <c r="G289" s="16">
        <f t="shared" si="20"/>
        <v>0.25396800000000003</v>
      </c>
      <c r="H289" s="17"/>
      <c r="I289" s="18">
        <f t="shared" si="21"/>
        <v>0</v>
      </c>
      <c r="J289" s="16">
        <f t="shared" si="18"/>
        <v>0</v>
      </c>
    </row>
    <row r="290" spans="1:10" ht="18" x14ac:dyDescent="0.3">
      <c r="A290" s="230"/>
      <c r="B290" s="97" t="s">
        <v>578</v>
      </c>
      <c r="C290" s="67" t="s">
        <v>579</v>
      </c>
      <c r="D290" s="113">
        <v>0.14799999999999999</v>
      </c>
      <c r="E290" s="117"/>
      <c r="F290" s="113">
        <f t="shared" si="19"/>
        <v>0</v>
      </c>
      <c r="G290" s="16">
        <f t="shared" si="20"/>
        <v>0.25396800000000003</v>
      </c>
      <c r="H290" s="17"/>
      <c r="I290" s="18">
        <f t="shared" si="21"/>
        <v>0</v>
      </c>
      <c r="J290" s="16">
        <f t="shared" si="18"/>
        <v>0</v>
      </c>
    </row>
    <row r="291" spans="1:10" ht="36" customHeight="1" x14ac:dyDescent="0.3">
      <c r="A291" s="230"/>
      <c r="B291" s="97" t="s">
        <v>580</v>
      </c>
      <c r="C291" s="67" t="s">
        <v>163</v>
      </c>
      <c r="D291" s="113">
        <v>0.14799999999999999</v>
      </c>
      <c r="E291" s="117"/>
      <c r="F291" s="113">
        <f t="shared" si="19"/>
        <v>0</v>
      </c>
      <c r="G291" s="16">
        <f t="shared" si="20"/>
        <v>0.25396800000000003</v>
      </c>
      <c r="H291" s="17"/>
      <c r="I291" s="18">
        <f t="shared" si="21"/>
        <v>0</v>
      </c>
      <c r="J291" s="16">
        <f t="shared" si="18"/>
        <v>0</v>
      </c>
    </row>
    <row r="292" spans="1:10" ht="18.600000000000001" thickBot="1" x14ac:dyDescent="0.35">
      <c r="A292" s="231"/>
      <c r="B292" s="103" t="s">
        <v>581</v>
      </c>
      <c r="C292" s="68" t="s">
        <v>156</v>
      </c>
      <c r="D292" s="113">
        <v>0.14799999999999999</v>
      </c>
      <c r="E292" s="117"/>
      <c r="F292" s="113">
        <f t="shared" si="19"/>
        <v>0</v>
      </c>
      <c r="G292" s="16">
        <f t="shared" si="20"/>
        <v>0.25396800000000003</v>
      </c>
      <c r="H292" s="17"/>
      <c r="I292" s="18">
        <f t="shared" si="21"/>
        <v>0</v>
      </c>
      <c r="J292" s="16">
        <f t="shared" si="18"/>
        <v>0</v>
      </c>
    </row>
    <row r="293" spans="1:10" ht="36" customHeight="1" thickTop="1" x14ac:dyDescent="0.3">
      <c r="A293" s="229" t="s">
        <v>121</v>
      </c>
      <c r="B293" s="97" t="s">
        <v>582</v>
      </c>
      <c r="C293" s="67" t="s">
        <v>583</v>
      </c>
      <c r="D293" s="113">
        <v>0.14799999999999999</v>
      </c>
      <c r="E293" s="117"/>
      <c r="F293" s="113">
        <f t="shared" si="19"/>
        <v>0</v>
      </c>
      <c r="G293" s="16">
        <f t="shared" si="20"/>
        <v>0.25396800000000003</v>
      </c>
      <c r="H293" s="17"/>
      <c r="I293" s="18">
        <f t="shared" si="21"/>
        <v>0</v>
      </c>
      <c r="J293" s="16">
        <f t="shared" si="18"/>
        <v>0</v>
      </c>
    </row>
    <row r="294" spans="1:10" ht="18" x14ac:dyDescent="0.3">
      <c r="A294" s="230"/>
      <c r="B294" s="97" t="s">
        <v>584</v>
      </c>
      <c r="C294" s="67" t="s">
        <v>372</v>
      </c>
      <c r="D294" s="113">
        <v>0.14799999999999999</v>
      </c>
      <c r="E294" s="117"/>
      <c r="F294" s="113">
        <f t="shared" si="19"/>
        <v>0</v>
      </c>
      <c r="G294" s="16">
        <f t="shared" si="20"/>
        <v>0.25396800000000003</v>
      </c>
      <c r="H294" s="17"/>
      <c r="I294" s="18">
        <f t="shared" si="21"/>
        <v>0</v>
      </c>
      <c r="J294" s="16">
        <f t="shared" si="18"/>
        <v>0</v>
      </c>
    </row>
    <row r="295" spans="1:10" ht="18" x14ac:dyDescent="0.3">
      <c r="A295" s="230"/>
      <c r="B295" s="97" t="s">
        <v>585</v>
      </c>
      <c r="C295" s="67" t="s">
        <v>308</v>
      </c>
      <c r="D295" s="113">
        <v>0.14799999999999999</v>
      </c>
      <c r="E295" s="117"/>
      <c r="F295" s="113">
        <f t="shared" si="19"/>
        <v>0</v>
      </c>
      <c r="G295" s="16">
        <f t="shared" si="20"/>
        <v>0.25396800000000003</v>
      </c>
      <c r="H295" s="17"/>
      <c r="I295" s="18">
        <f t="shared" si="21"/>
        <v>0</v>
      </c>
      <c r="J295" s="16">
        <f t="shared" si="18"/>
        <v>0</v>
      </c>
    </row>
    <row r="296" spans="1:10" ht="36" customHeight="1" x14ac:dyDescent="0.3">
      <c r="A296" s="230"/>
      <c r="B296" s="97" t="s">
        <v>586</v>
      </c>
      <c r="C296" s="67" t="s">
        <v>159</v>
      </c>
      <c r="D296" s="113">
        <v>0.14799999999999999</v>
      </c>
      <c r="E296" s="117"/>
      <c r="F296" s="113">
        <f t="shared" si="19"/>
        <v>0</v>
      </c>
      <c r="G296" s="16">
        <f t="shared" si="20"/>
        <v>0.25396800000000003</v>
      </c>
      <c r="H296" s="17"/>
      <c r="I296" s="18">
        <f t="shared" si="21"/>
        <v>0</v>
      </c>
      <c r="J296" s="16">
        <f t="shared" si="18"/>
        <v>0</v>
      </c>
    </row>
    <row r="297" spans="1:10" ht="36" customHeight="1" x14ac:dyDescent="0.3">
      <c r="A297" s="230"/>
      <c r="B297" s="97" t="s">
        <v>587</v>
      </c>
      <c r="C297" s="67" t="s">
        <v>588</v>
      </c>
      <c r="D297" s="113">
        <v>0.14799999999999999</v>
      </c>
      <c r="E297" s="117"/>
      <c r="F297" s="113">
        <f t="shared" si="19"/>
        <v>0</v>
      </c>
      <c r="G297" s="16">
        <f t="shared" si="20"/>
        <v>0.25396800000000003</v>
      </c>
      <c r="H297" s="17"/>
      <c r="I297" s="18">
        <f t="shared" si="21"/>
        <v>0</v>
      </c>
      <c r="J297" s="16">
        <f t="shared" si="18"/>
        <v>0</v>
      </c>
    </row>
    <row r="298" spans="1:10" ht="36" customHeight="1" x14ac:dyDescent="0.3">
      <c r="A298" s="230"/>
      <c r="B298" s="97" t="s">
        <v>589</v>
      </c>
      <c r="C298" s="67" t="s">
        <v>163</v>
      </c>
      <c r="D298" s="113">
        <v>0.14799999999999999</v>
      </c>
      <c r="E298" s="117"/>
      <c r="F298" s="113">
        <f t="shared" si="19"/>
        <v>0</v>
      </c>
      <c r="G298" s="16">
        <f t="shared" si="20"/>
        <v>0.25396800000000003</v>
      </c>
      <c r="H298" s="17"/>
      <c r="I298" s="18">
        <f t="shared" si="21"/>
        <v>0</v>
      </c>
      <c r="J298" s="16">
        <f t="shared" si="18"/>
        <v>0</v>
      </c>
    </row>
    <row r="299" spans="1:10" ht="36" customHeight="1" thickBot="1" x14ac:dyDescent="0.35">
      <c r="A299" s="231"/>
      <c r="B299" s="97" t="s">
        <v>590</v>
      </c>
      <c r="C299" s="67" t="s">
        <v>435</v>
      </c>
      <c r="D299" s="113">
        <v>0.14799999999999999</v>
      </c>
      <c r="E299" s="117"/>
      <c r="F299" s="113">
        <f t="shared" si="19"/>
        <v>0</v>
      </c>
      <c r="G299" s="16">
        <f t="shared" si="20"/>
        <v>0.25396800000000003</v>
      </c>
      <c r="H299" s="17"/>
      <c r="I299" s="18">
        <f t="shared" si="21"/>
        <v>0</v>
      </c>
      <c r="J299" s="16">
        <f t="shared" si="18"/>
        <v>0</v>
      </c>
    </row>
    <row r="300" spans="1:10" ht="19.2" thickTop="1" thickBot="1" x14ac:dyDescent="0.35">
      <c r="A300" s="106" t="s">
        <v>122</v>
      </c>
      <c r="B300" s="66" t="s">
        <v>591</v>
      </c>
      <c r="C300" s="66" t="s">
        <v>157</v>
      </c>
      <c r="D300" s="113">
        <v>0.14799999999999999</v>
      </c>
      <c r="E300" s="117"/>
      <c r="F300" s="113">
        <f t="shared" si="19"/>
        <v>0</v>
      </c>
      <c r="G300" s="16">
        <f t="shared" si="20"/>
        <v>0.25396800000000003</v>
      </c>
      <c r="H300" s="17"/>
      <c r="I300" s="18">
        <f t="shared" si="21"/>
        <v>0</v>
      </c>
      <c r="J300" s="16">
        <f t="shared" si="18"/>
        <v>0</v>
      </c>
    </row>
    <row r="301" spans="1:10" ht="18.600000000000001" thickTop="1" x14ac:dyDescent="0.3">
      <c r="A301" s="229" t="s">
        <v>123</v>
      </c>
      <c r="B301" s="95" t="s">
        <v>592</v>
      </c>
      <c r="C301" s="66" t="s">
        <v>337</v>
      </c>
      <c r="D301" s="113">
        <v>0.128</v>
      </c>
      <c r="E301" s="117">
        <v>7.0000000000000007E-2</v>
      </c>
      <c r="F301" s="113">
        <f t="shared" si="19"/>
        <v>9.240000000000001E-2</v>
      </c>
      <c r="G301" s="16">
        <f t="shared" si="20"/>
        <v>0.31204799999999999</v>
      </c>
      <c r="H301" s="17"/>
      <c r="I301" s="18">
        <f t="shared" ref="I301:I353" si="22">G301*H301</f>
        <v>0</v>
      </c>
      <c r="J301" s="16">
        <f t="shared" si="18"/>
        <v>0</v>
      </c>
    </row>
    <row r="302" spans="1:10" ht="18" x14ac:dyDescent="0.3">
      <c r="A302" s="230"/>
      <c r="B302" s="105" t="s">
        <v>593</v>
      </c>
      <c r="C302" s="77" t="s">
        <v>159</v>
      </c>
      <c r="D302" s="113">
        <v>0.128</v>
      </c>
      <c r="E302" s="117">
        <v>7.0000000000000007E-2</v>
      </c>
      <c r="F302" s="113">
        <f t="shared" si="19"/>
        <v>9.240000000000001E-2</v>
      </c>
      <c r="G302" s="16">
        <f t="shared" si="20"/>
        <v>0.31204799999999999</v>
      </c>
      <c r="H302" s="17"/>
      <c r="I302" s="18">
        <f t="shared" si="22"/>
        <v>0</v>
      </c>
      <c r="J302" s="16">
        <f t="shared" si="18"/>
        <v>0</v>
      </c>
    </row>
    <row r="303" spans="1:10" ht="18.600000000000001" thickBot="1" x14ac:dyDescent="0.35">
      <c r="A303" s="231"/>
      <c r="B303" s="103" t="s">
        <v>594</v>
      </c>
      <c r="C303" s="68" t="s">
        <v>159</v>
      </c>
      <c r="D303" s="113">
        <v>0.128</v>
      </c>
      <c r="E303" s="117">
        <v>7.0000000000000007E-2</v>
      </c>
      <c r="F303" s="113">
        <f t="shared" si="19"/>
        <v>9.240000000000001E-2</v>
      </c>
      <c r="G303" s="16">
        <f t="shared" si="20"/>
        <v>0.31204799999999999</v>
      </c>
      <c r="H303" s="17"/>
      <c r="I303" s="18">
        <f t="shared" si="22"/>
        <v>0</v>
      </c>
      <c r="J303" s="16">
        <f t="shared" si="18"/>
        <v>0</v>
      </c>
    </row>
    <row r="304" spans="1:10" ht="36" customHeight="1" thickTop="1" x14ac:dyDescent="0.3">
      <c r="A304" s="229" t="s">
        <v>124</v>
      </c>
      <c r="B304" s="95" t="s">
        <v>595</v>
      </c>
      <c r="C304" s="66" t="s">
        <v>596</v>
      </c>
      <c r="D304" s="113">
        <v>0.128</v>
      </c>
      <c r="E304" s="117">
        <v>0.08</v>
      </c>
      <c r="F304" s="113">
        <f t="shared" si="19"/>
        <v>0.10560000000000001</v>
      </c>
      <c r="G304" s="16">
        <f t="shared" si="20"/>
        <v>0.32524800000000004</v>
      </c>
      <c r="H304" s="17"/>
      <c r="I304" s="18">
        <f t="shared" si="22"/>
        <v>0</v>
      </c>
      <c r="J304" s="16">
        <f t="shared" si="18"/>
        <v>0</v>
      </c>
    </row>
    <row r="305" spans="1:10" ht="18" x14ac:dyDescent="0.3">
      <c r="A305" s="230"/>
      <c r="B305" s="97" t="s">
        <v>597</v>
      </c>
      <c r="C305" s="67" t="s">
        <v>142</v>
      </c>
      <c r="D305" s="113">
        <v>0.128</v>
      </c>
      <c r="E305" s="117">
        <v>0.08</v>
      </c>
      <c r="F305" s="113">
        <f t="shared" si="19"/>
        <v>0.10560000000000001</v>
      </c>
      <c r="G305" s="16">
        <f t="shared" si="20"/>
        <v>0.32524800000000004</v>
      </c>
      <c r="H305" s="17"/>
      <c r="I305" s="18">
        <f t="shared" si="22"/>
        <v>0</v>
      </c>
      <c r="J305" s="16">
        <f t="shared" si="18"/>
        <v>0</v>
      </c>
    </row>
    <row r="306" spans="1:10" ht="36" customHeight="1" x14ac:dyDescent="0.3">
      <c r="A306" s="230"/>
      <c r="B306" s="97" t="s">
        <v>598</v>
      </c>
      <c r="C306" s="67" t="s">
        <v>599</v>
      </c>
      <c r="D306" s="113">
        <v>0.128</v>
      </c>
      <c r="E306" s="117">
        <v>0.08</v>
      </c>
      <c r="F306" s="113">
        <f t="shared" si="19"/>
        <v>0.10560000000000001</v>
      </c>
      <c r="G306" s="16">
        <f t="shared" si="20"/>
        <v>0.32524800000000004</v>
      </c>
      <c r="H306" s="17"/>
      <c r="I306" s="18">
        <f t="shared" si="22"/>
        <v>0</v>
      </c>
      <c r="J306" s="16">
        <f t="shared" si="18"/>
        <v>0</v>
      </c>
    </row>
    <row r="307" spans="1:10" ht="18" x14ac:dyDescent="0.3">
      <c r="A307" s="230"/>
      <c r="B307" s="97" t="s">
        <v>600</v>
      </c>
      <c r="C307" s="67" t="s">
        <v>601</v>
      </c>
      <c r="D307" s="113">
        <v>0.128</v>
      </c>
      <c r="E307" s="117">
        <v>0.08</v>
      </c>
      <c r="F307" s="113">
        <f t="shared" si="19"/>
        <v>0.10560000000000001</v>
      </c>
      <c r="G307" s="16">
        <f t="shared" si="20"/>
        <v>0.32524800000000004</v>
      </c>
      <c r="H307" s="17"/>
      <c r="I307" s="18">
        <f t="shared" si="22"/>
        <v>0</v>
      </c>
      <c r="J307" s="16">
        <f t="shared" si="18"/>
        <v>0</v>
      </c>
    </row>
    <row r="308" spans="1:10" ht="18" x14ac:dyDescent="0.3">
      <c r="A308" s="230"/>
      <c r="B308" s="97" t="s">
        <v>602</v>
      </c>
      <c r="C308" s="67" t="s">
        <v>603</v>
      </c>
      <c r="D308" s="113">
        <v>0.128</v>
      </c>
      <c r="E308" s="117">
        <v>0.08</v>
      </c>
      <c r="F308" s="113">
        <f t="shared" si="19"/>
        <v>0.10560000000000001</v>
      </c>
      <c r="G308" s="16">
        <f t="shared" si="20"/>
        <v>0.32524800000000004</v>
      </c>
      <c r="H308" s="17"/>
      <c r="I308" s="18">
        <f t="shared" si="22"/>
        <v>0</v>
      </c>
      <c r="J308" s="16">
        <f t="shared" si="18"/>
        <v>0</v>
      </c>
    </row>
    <row r="309" spans="1:10" ht="36" customHeight="1" x14ac:dyDescent="0.3">
      <c r="A309" s="230"/>
      <c r="B309" s="97" t="s">
        <v>604</v>
      </c>
      <c r="C309" s="67" t="s">
        <v>605</v>
      </c>
      <c r="D309" s="113">
        <v>0.128</v>
      </c>
      <c r="E309" s="117">
        <v>0.08</v>
      </c>
      <c r="F309" s="113">
        <f t="shared" si="19"/>
        <v>0.10560000000000001</v>
      </c>
      <c r="G309" s="16">
        <f t="shared" si="20"/>
        <v>0.32524800000000004</v>
      </c>
      <c r="H309" s="17"/>
      <c r="I309" s="18">
        <f t="shared" si="22"/>
        <v>0</v>
      </c>
      <c r="J309" s="16">
        <f t="shared" si="18"/>
        <v>0</v>
      </c>
    </row>
    <row r="310" spans="1:10" ht="36" customHeight="1" x14ac:dyDescent="0.3">
      <c r="A310" s="230"/>
      <c r="B310" s="97" t="s">
        <v>606</v>
      </c>
      <c r="C310" s="67" t="s">
        <v>607</v>
      </c>
      <c r="D310" s="113">
        <v>0.128</v>
      </c>
      <c r="E310" s="117">
        <v>0.08</v>
      </c>
      <c r="F310" s="113">
        <f t="shared" si="19"/>
        <v>0.10560000000000001</v>
      </c>
      <c r="G310" s="16">
        <f t="shared" si="20"/>
        <v>0.32524800000000004</v>
      </c>
      <c r="H310" s="17"/>
      <c r="I310" s="18">
        <f t="shared" si="22"/>
        <v>0</v>
      </c>
      <c r="J310" s="16">
        <f t="shared" si="18"/>
        <v>0</v>
      </c>
    </row>
    <row r="311" spans="1:10" ht="18" x14ac:dyDescent="0.3">
      <c r="A311" s="230"/>
      <c r="B311" s="97" t="s">
        <v>608</v>
      </c>
      <c r="C311" s="67" t="s">
        <v>609</v>
      </c>
      <c r="D311" s="113">
        <v>0.128</v>
      </c>
      <c r="E311" s="117">
        <v>0.08</v>
      </c>
      <c r="F311" s="113">
        <f t="shared" si="19"/>
        <v>0.10560000000000001</v>
      </c>
      <c r="G311" s="16">
        <f t="shared" si="20"/>
        <v>0.32524800000000004</v>
      </c>
      <c r="H311" s="17"/>
      <c r="I311" s="18">
        <f t="shared" si="22"/>
        <v>0</v>
      </c>
      <c r="J311" s="16">
        <f t="shared" si="18"/>
        <v>0</v>
      </c>
    </row>
    <row r="312" spans="1:10" ht="36" customHeight="1" x14ac:dyDescent="0.3">
      <c r="A312" s="230"/>
      <c r="B312" s="97" t="s">
        <v>610</v>
      </c>
      <c r="C312" s="67" t="s">
        <v>611</v>
      </c>
      <c r="D312" s="113">
        <v>0.128</v>
      </c>
      <c r="E312" s="117">
        <v>0.08</v>
      </c>
      <c r="F312" s="113">
        <f t="shared" si="19"/>
        <v>0.10560000000000001</v>
      </c>
      <c r="G312" s="16">
        <f t="shared" si="20"/>
        <v>0.32524800000000004</v>
      </c>
      <c r="H312" s="17"/>
      <c r="I312" s="18">
        <f t="shared" si="22"/>
        <v>0</v>
      </c>
      <c r="J312" s="16">
        <f t="shared" si="18"/>
        <v>0</v>
      </c>
    </row>
    <row r="313" spans="1:10" ht="18" x14ac:dyDescent="0.3">
      <c r="A313" s="230"/>
      <c r="B313" s="97" t="s">
        <v>612</v>
      </c>
      <c r="C313" s="67" t="s">
        <v>500</v>
      </c>
      <c r="D313" s="113">
        <v>0.128</v>
      </c>
      <c r="E313" s="117">
        <v>0.08</v>
      </c>
      <c r="F313" s="113">
        <f t="shared" si="19"/>
        <v>0.10560000000000001</v>
      </c>
      <c r="G313" s="16">
        <f t="shared" si="20"/>
        <v>0.32524800000000004</v>
      </c>
      <c r="H313" s="17"/>
      <c r="I313" s="18">
        <f t="shared" si="22"/>
        <v>0</v>
      </c>
      <c r="J313" s="16">
        <f t="shared" si="18"/>
        <v>0</v>
      </c>
    </row>
    <row r="314" spans="1:10" ht="18" x14ac:dyDescent="0.3">
      <c r="A314" s="230"/>
      <c r="B314" s="96" t="s">
        <v>613</v>
      </c>
      <c r="C314" s="70" t="s">
        <v>157</v>
      </c>
      <c r="D314" s="113">
        <v>0.128</v>
      </c>
      <c r="E314" s="117">
        <v>0.08</v>
      </c>
      <c r="F314" s="113">
        <f t="shared" si="19"/>
        <v>0.10560000000000001</v>
      </c>
      <c r="G314" s="16">
        <f t="shared" si="20"/>
        <v>0.32524800000000004</v>
      </c>
      <c r="H314" s="17"/>
      <c r="I314" s="18">
        <f t="shared" si="22"/>
        <v>0</v>
      </c>
      <c r="J314" s="16">
        <f t="shared" si="18"/>
        <v>0</v>
      </c>
    </row>
    <row r="315" spans="1:10" ht="36" customHeight="1" x14ac:dyDescent="0.3">
      <c r="A315" s="230"/>
      <c r="B315" s="97" t="s">
        <v>614</v>
      </c>
      <c r="C315" s="67" t="s">
        <v>615</v>
      </c>
      <c r="D315" s="113">
        <v>0.128</v>
      </c>
      <c r="E315" s="117">
        <v>0.08</v>
      </c>
      <c r="F315" s="113">
        <f t="shared" si="19"/>
        <v>0.10560000000000001</v>
      </c>
      <c r="G315" s="16">
        <f t="shared" si="20"/>
        <v>0.32524800000000004</v>
      </c>
      <c r="H315" s="17"/>
      <c r="I315" s="18">
        <f t="shared" si="22"/>
        <v>0</v>
      </c>
      <c r="J315" s="16">
        <f t="shared" si="18"/>
        <v>0</v>
      </c>
    </row>
    <row r="316" spans="1:10" ht="36" customHeight="1" x14ac:dyDescent="0.3">
      <c r="A316" s="230"/>
      <c r="B316" s="96" t="s">
        <v>616</v>
      </c>
      <c r="C316" s="70" t="s">
        <v>615</v>
      </c>
      <c r="D316" s="113">
        <v>0.128</v>
      </c>
      <c r="E316" s="117">
        <v>0.08</v>
      </c>
      <c r="F316" s="113">
        <f t="shared" si="19"/>
        <v>0.10560000000000001</v>
      </c>
      <c r="G316" s="16">
        <f t="shared" si="20"/>
        <v>0.32524800000000004</v>
      </c>
      <c r="H316" s="17"/>
      <c r="I316" s="18">
        <f t="shared" si="22"/>
        <v>0</v>
      </c>
      <c r="J316" s="16">
        <f t="shared" si="18"/>
        <v>0</v>
      </c>
    </row>
    <row r="317" spans="1:10" ht="36" customHeight="1" x14ac:dyDescent="0.3">
      <c r="A317" s="230"/>
      <c r="B317" s="97" t="s">
        <v>617</v>
      </c>
      <c r="C317" s="67" t="s">
        <v>618</v>
      </c>
      <c r="D317" s="113">
        <v>0.128</v>
      </c>
      <c r="E317" s="117">
        <v>0.08</v>
      </c>
      <c r="F317" s="113">
        <f t="shared" si="19"/>
        <v>0.10560000000000001</v>
      </c>
      <c r="G317" s="16">
        <f t="shared" si="20"/>
        <v>0.32524800000000004</v>
      </c>
      <c r="H317" s="17"/>
      <c r="I317" s="18">
        <f t="shared" si="22"/>
        <v>0</v>
      </c>
      <c r="J317" s="16">
        <f t="shared" si="18"/>
        <v>0</v>
      </c>
    </row>
    <row r="318" spans="1:10" ht="18" x14ac:dyDescent="0.3">
      <c r="A318" s="230"/>
      <c r="B318" s="97" t="s">
        <v>619</v>
      </c>
      <c r="C318" s="67" t="s">
        <v>579</v>
      </c>
      <c r="D318" s="113">
        <v>0.128</v>
      </c>
      <c r="E318" s="117">
        <v>0.08</v>
      </c>
      <c r="F318" s="113">
        <f t="shared" si="19"/>
        <v>0.10560000000000001</v>
      </c>
      <c r="G318" s="16">
        <f t="shared" si="20"/>
        <v>0.32524800000000004</v>
      </c>
      <c r="H318" s="17"/>
      <c r="I318" s="18">
        <f t="shared" si="22"/>
        <v>0</v>
      </c>
      <c r="J318" s="16">
        <f t="shared" si="18"/>
        <v>0</v>
      </c>
    </row>
    <row r="319" spans="1:10" ht="18.600000000000001" thickBot="1" x14ac:dyDescent="0.35">
      <c r="A319" s="231"/>
      <c r="B319" s="103" t="s">
        <v>620</v>
      </c>
      <c r="C319" s="68" t="s">
        <v>621</v>
      </c>
      <c r="D319" s="113">
        <v>0.128</v>
      </c>
      <c r="E319" s="117">
        <v>0.08</v>
      </c>
      <c r="F319" s="113">
        <f t="shared" si="19"/>
        <v>0.10560000000000001</v>
      </c>
      <c r="G319" s="16">
        <f t="shared" si="20"/>
        <v>0.32524800000000004</v>
      </c>
      <c r="H319" s="17"/>
      <c r="I319" s="18">
        <f t="shared" si="22"/>
        <v>0</v>
      </c>
      <c r="J319" s="16">
        <f t="shared" si="18"/>
        <v>0</v>
      </c>
    </row>
    <row r="320" spans="1:10" ht="18.600000000000001" thickTop="1" x14ac:dyDescent="0.3">
      <c r="A320" s="226" t="s">
        <v>125</v>
      </c>
      <c r="B320" s="66" t="s">
        <v>622</v>
      </c>
      <c r="C320" s="66" t="s">
        <v>524</v>
      </c>
      <c r="D320" s="113">
        <v>0.128</v>
      </c>
      <c r="E320" s="117">
        <v>0.08</v>
      </c>
      <c r="F320" s="113">
        <f t="shared" si="19"/>
        <v>0.10560000000000001</v>
      </c>
      <c r="G320" s="16">
        <f t="shared" si="20"/>
        <v>0.32524800000000004</v>
      </c>
      <c r="H320" s="17"/>
      <c r="I320" s="18">
        <f t="shared" si="22"/>
        <v>0</v>
      </c>
      <c r="J320" s="16">
        <f t="shared" si="18"/>
        <v>0</v>
      </c>
    </row>
    <row r="321" spans="1:10" ht="18" x14ac:dyDescent="0.3">
      <c r="A321" s="227"/>
      <c r="B321" s="67" t="s">
        <v>623</v>
      </c>
      <c r="C321" s="67" t="s">
        <v>624</v>
      </c>
      <c r="D321" s="113">
        <v>0.128</v>
      </c>
      <c r="E321" s="117">
        <v>0.08</v>
      </c>
      <c r="F321" s="113">
        <f t="shared" si="19"/>
        <v>0.10560000000000001</v>
      </c>
      <c r="G321" s="16">
        <f t="shared" si="20"/>
        <v>0.32524800000000004</v>
      </c>
      <c r="H321" s="17"/>
      <c r="I321" s="18">
        <f t="shared" si="22"/>
        <v>0</v>
      </c>
      <c r="J321" s="16">
        <f t="shared" si="18"/>
        <v>0</v>
      </c>
    </row>
    <row r="322" spans="1:10" ht="18" x14ac:dyDescent="0.3">
      <c r="A322" s="227"/>
      <c r="B322" s="67" t="s">
        <v>625</v>
      </c>
      <c r="C322" s="67" t="s">
        <v>626</v>
      </c>
      <c r="D322" s="113">
        <v>0.128</v>
      </c>
      <c r="E322" s="117">
        <v>0.08</v>
      </c>
      <c r="F322" s="113">
        <f t="shared" si="19"/>
        <v>0.10560000000000001</v>
      </c>
      <c r="G322" s="16">
        <f t="shared" si="20"/>
        <v>0.32524800000000004</v>
      </c>
      <c r="H322" s="17"/>
      <c r="I322" s="18">
        <f t="shared" si="22"/>
        <v>0</v>
      </c>
      <c r="J322" s="16">
        <f t="shared" si="18"/>
        <v>0</v>
      </c>
    </row>
    <row r="323" spans="1:10" ht="18" x14ac:dyDescent="0.3">
      <c r="A323" s="227"/>
      <c r="B323" s="67" t="s">
        <v>627</v>
      </c>
      <c r="C323" s="67" t="s">
        <v>142</v>
      </c>
      <c r="D323" s="113">
        <v>0.128</v>
      </c>
      <c r="E323" s="117">
        <v>0.08</v>
      </c>
      <c r="F323" s="113">
        <f t="shared" si="19"/>
        <v>0.10560000000000001</v>
      </c>
      <c r="G323" s="16">
        <f t="shared" si="20"/>
        <v>0.32524800000000004</v>
      </c>
      <c r="H323" s="17"/>
      <c r="I323" s="18">
        <f t="shared" si="22"/>
        <v>0</v>
      </c>
      <c r="J323" s="16">
        <f t="shared" si="18"/>
        <v>0</v>
      </c>
    </row>
    <row r="324" spans="1:10" ht="18" x14ac:dyDescent="0.3">
      <c r="A324" s="227"/>
      <c r="B324" s="70" t="s">
        <v>628</v>
      </c>
      <c r="C324" s="70" t="s">
        <v>629</v>
      </c>
      <c r="D324" s="113">
        <v>0.128</v>
      </c>
      <c r="E324" s="117">
        <v>0.08</v>
      </c>
      <c r="F324" s="113">
        <f t="shared" si="19"/>
        <v>0.10560000000000001</v>
      </c>
      <c r="G324" s="16">
        <f t="shared" si="20"/>
        <v>0.32524800000000004</v>
      </c>
      <c r="H324" s="17"/>
      <c r="I324" s="18">
        <f t="shared" si="22"/>
        <v>0</v>
      </c>
      <c r="J324" s="16">
        <f t="shared" si="18"/>
        <v>0</v>
      </c>
    </row>
    <row r="325" spans="1:10" ht="18.600000000000001" thickBot="1" x14ac:dyDescent="0.35">
      <c r="A325" s="228"/>
      <c r="B325" s="69" t="s">
        <v>630</v>
      </c>
      <c r="C325" s="69" t="s">
        <v>631</v>
      </c>
      <c r="D325" s="113">
        <v>0.128</v>
      </c>
      <c r="E325" s="117">
        <v>0.08</v>
      </c>
      <c r="F325" s="113">
        <f t="shared" si="19"/>
        <v>0.10560000000000001</v>
      </c>
      <c r="G325" s="16">
        <f t="shared" si="20"/>
        <v>0.32524800000000004</v>
      </c>
      <c r="H325" s="17"/>
      <c r="I325" s="18">
        <f t="shared" si="22"/>
        <v>0</v>
      </c>
      <c r="J325" s="16">
        <f t="shared" si="18"/>
        <v>0</v>
      </c>
    </row>
    <row r="326" spans="1:10" ht="19.2" thickTop="1" thickBot="1" x14ac:dyDescent="0.4">
      <c r="A326" s="102" t="s">
        <v>63</v>
      </c>
      <c r="B326" s="65" t="s">
        <v>632</v>
      </c>
      <c r="C326" s="65" t="s">
        <v>154</v>
      </c>
      <c r="D326" s="113">
        <v>0.13900000000000001</v>
      </c>
      <c r="E326" s="117"/>
      <c r="F326" s="113">
        <f t="shared" si="19"/>
        <v>0</v>
      </c>
      <c r="G326" s="16">
        <f t="shared" si="20"/>
        <v>0.23852400000000004</v>
      </c>
      <c r="H326" s="17"/>
      <c r="I326" s="18">
        <f t="shared" si="22"/>
        <v>0</v>
      </c>
      <c r="J326" s="16">
        <f t="shared" si="18"/>
        <v>0</v>
      </c>
    </row>
    <row r="327" spans="1:10" ht="18.600000000000001" thickTop="1" x14ac:dyDescent="0.3">
      <c r="A327" s="226" t="s">
        <v>126</v>
      </c>
      <c r="B327" s="70" t="s">
        <v>148</v>
      </c>
      <c r="C327" s="70" t="s">
        <v>171</v>
      </c>
      <c r="D327" s="113">
        <v>9.1999999999999998E-2</v>
      </c>
      <c r="E327" s="117"/>
      <c r="F327" s="113">
        <f t="shared" si="19"/>
        <v>0</v>
      </c>
      <c r="G327" s="16">
        <f t="shared" si="20"/>
        <v>0.15787200000000001</v>
      </c>
      <c r="H327" s="17"/>
      <c r="I327" s="18">
        <f t="shared" si="22"/>
        <v>0</v>
      </c>
      <c r="J327" s="16">
        <f t="shared" si="18"/>
        <v>0</v>
      </c>
    </row>
    <row r="328" spans="1:10" ht="18.600000000000001" thickBot="1" x14ac:dyDescent="0.35">
      <c r="A328" s="227"/>
      <c r="B328" s="77" t="s">
        <v>165</v>
      </c>
      <c r="C328" s="77" t="s">
        <v>157</v>
      </c>
      <c r="D328" s="113">
        <v>9.1999999999999998E-2</v>
      </c>
      <c r="E328" s="117"/>
      <c r="F328" s="113">
        <f t="shared" si="19"/>
        <v>0</v>
      </c>
      <c r="G328" s="16">
        <f t="shared" si="20"/>
        <v>0.15787200000000001</v>
      </c>
      <c r="H328" s="17"/>
      <c r="I328" s="18">
        <f t="shared" si="22"/>
        <v>0</v>
      </c>
      <c r="J328" s="16">
        <f t="shared" si="18"/>
        <v>0</v>
      </c>
    </row>
    <row r="329" spans="1:10" ht="18.600000000000001" thickTop="1" x14ac:dyDescent="0.3">
      <c r="A329" s="226" t="s">
        <v>127</v>
      </c>
      <c r="B329" s="66" t="s">
        <v>633</v>
      </c>
      <c r="C329" s="66" t="s">
        <v>308</v>
      </c>
      <c r="D329" s="113">
        <v>9.1999999999999998E-2</v>
      </c>
      <c r="E329" s="117"/>
      <c r="F329" s="113">
        <f t="shared" si="19"/>
        <v>0</v>
      </c>
      <c r="G329" s="16">
        <f t="shared" si="20"/>
        <v>0.15787200000000001</v>
      </c>
      <c r="H329" s="17"/>
      <c r="I329" s="18">
        <f t="shared" si="22"/>
        <v>0</v>
      </c>
      <c r="J329" s="16">
        <f t="shared" si="18"/>
        <v>0</v>
      </c>
    </row>
    <row r="330" spans="1:10" ht="18.600000000000001" thickBot="1" x14ac:dyDescent="0.35">
      <c r="A330" s="227"/>
      <c r="B330" s="68" t="s">
        <v>634</v>
      </c>
      <c r="C330" s="68" t="s">
        <v>262</v>
      </c>
      <c r="D330" s="113">
        <v>9.1999999999999998E-2</v>
      </c>
      <c r="E330" s="117"/>
      <c r="F330" s="113">
        <f t="shared" si="19"/>
        <v>0</v>
      </c>
      <c r="G330" s="16">
        <f t="shared" si="20"/>
        <v>0.15787200000000001</v>
      </c>
      <c r="H330" s="17"/>
      <c r="I330" s="18">
        <f t="shared" si="22"/>
        <v>0</v>
      </c>
      <c r="J330" s="16">
        <f t="shared" ref="J330:J382" si="23">I330-(I330*$K$7)</f>
        <v>0</v>
      </c>
    </row>
    <row r="331" spans="1:10" ht="18.600000000000001" thickTop="1" x14ac:dyDescent="0.3">
      <c r="A331" s="226" t="s">
        <v>128</v>
      </c>
      <c r="B331" s="71" t="s">
        <v>635</v>
      </c>
      <c r="C331" s="71" t="s">
        <v>157</v>
      </c>
      <c r="D331" s="113">
        <v>0.13900000000000001</v>
      </c>
      <c r="E331" s="117">
        <v>5.0999999999999997E-2</v>
      </c>
      <c r="F331" s="113">
        <f t="shared" ref="F331:F382" si="24">E331*1.32</f>
        <v>6.7320000000000005E-2</v>
      </c>
      <c r="G331" s="16">
        <f t="shared" ref="G331:G382" si="25">((D331*1.32)*1.3)+F331</f>
        <v>0.30584400000000006</v>
      </c>
      <c r="H331" s="17"/>
      <c r="I331" s="18">
        <f t="shared" si="22"/>
        <v>0</v>
      </c>
      <c r="J331" s="16">
        <f t="shared" si="23"/>
        <v>0</v>
      </c>
    </row>
    <row r="332" spans="1:10" ht="18.600000000000001" thickBot="1" x14ac:dyDescent="0.35">
      <c r="A332" s="227"/>
      <c r="B332" s="68" t="s">
        <v>636</v>
      </c>
      <c r="C332" s="68" t="s">
        <v>157</v>
      </c>
      <c r="D332" s="113">
        <v>0.13900000000000001</v>
      </c>
      <c r="E332" s="117">
        <v>5.0999999999999997E-2</v>
      </c>
      <c r="F332" s="113">
        <f t="shared" si="24"/>
        <v>6.7320000000000005E-2</v>
      </c>
      <c r="G332" s="16">
        <f t="shared" si="25"/>
        <v>0.30584400000000006</v>
      </c>
      <c r="H332" s="17"/>
      <c r="I332" s="18">
        <f t="shared" si="22"/>
        <v>0</v>
      </c>
      <c r="J332" s="16">
        <f t="shared" si="23"/>
        <v>0</v>
      </c>
    </row>
    <row r="333" spans="1:10" ht="19.2" thickTop="1" thickBot="1" x14ac:dyDescent="0.35">
      <c r="A333" s="118" t="s">
        <v>64</v>
      </c>
      <c r="B333" s="69" t="s">
        <v>637</v>
      </c>
      <c r="C333" s="69" t="s">
        <v>157</v>
      </c>
      <c r="D333" s="113">
        <v>0.13900000000000001</v>
      </c>
      <c r="E333" s="117"/>
      <c r="F333" s="113">
        <f t="shared" si="24"/>
        <v>0</v>
      </c>
      <c r="G333" s="16">
        <f t="shared" si="25"/>
        <v>0.23852400000000004</v>
      </c>
      <c r="H333" s="17"/>
      <c r="I333" s="18">
        <f t="shared" si="22"/>
        <v>0</v>
      </c>
      <c r="J333" s="16">
        <f t="shared" si="23"/>
        <v>0</v>
      </c>
    </row>
    <row r="334" spans="1:10" ht="18.600000000000001" thickTop="1" x14ac:dyDescent="0.3">
      <c r="A334" s="226" t="s">
        <v>129</v>
      </c>
      <c r="B334" s="66" t="s">
        <v>638</v>
      </c>
      <c r="C334" s="71" t="s">
        <v>639</v>
      </c>
      <c r="D334" s="113">
        <v>0.13900000000000001</v>
      </c>
      <c r="E334" s="117">
        <v>0.05</v>
      </c>
      <c r="F334" s="113">
        <f t="shared" si="24"/>
        <v>6.6000000000000003E-2</v>
      </c>
      <c r="G334" s="16">
        <f t="shared" si="25"/>
        <v>0.30452400000000002</v>
      </c>
      <c r="H334" s="17"/>
      <c r="I334" s="18">
        <f t="shared" si="22"/>
        <v>0</v>
      </c>
      <c r="J334" s="16">
        <f t="shared" si="23"/>
        <v>0</v>
      </c>
    </row>
    <row r="335" spans="1:10" ht="18" x14ac:dyDescent="0.3">
      <c r="A335" s="227"/>
      <c r="B335" s="67" t="s">
        <v>640</v>
      </c>
      <c r="C335" s="70" t="s">
        <v>641</v>
      </c>
      <c r="D335" s="113">
        <v>0.13900000000000001</v>
      </c>
      <c r="E335" s="117">
        <v>0.05</v>
      </c>
      <c r="F335" s="113">
        <f t="shared" si="24"/>
        <v>6.6000000000000003E-2</v>
      </c>
      <c r="G335" s="16">
        <f t="shared" si="25"/>
        <v>0.30452400000000002</v>
      </c>
      <c r="H335" s="17"/>
      <c r="I335" s="18">
        <f t="shared" si="22"/>
        <v>0</v>
      </c>
      <c r="J335" s="16">
        <f t="shared" si="23"/>
        <v>0</v>
      </c>
    </row>
    <row r="336" spans="1:10" ht="18" x14ac:dyDescent="0.3">
      <c r="A336" s="227"/>
      <c r="B336" s="77" t="s">
        <v>642</v>
      </c>
      <c r="C336" s="78" t="s">
        <v>157</v>
      </c>
      <c r="D336" s="113">
        <v>0.13900000000000001</v>
      </c>
      <c r="E336" s="117">
        <v>0.09</v>
      </c>
      <c r="F336" s="113">
        <f t="shared" si="24"/>
        <v>0.1188</v>
      </c>
      <c r="G336" s="16">
        <f t="shared" si="25"/>
        <v>0.35732400000000003</v>
      </c>
      <c r="H336" s="17"/>
      <c r="I336" s="18">
        <f t="shared" si="22"/>
        <v>0</v>
      </c>
      <c r="J336" s="16">
        <f t="shared" si="23"/>
        <v>0</v>
      </c>
    </row>
    <row r="337" spans="1:10" ht="36.6" thickBot="1" x14ac:dyDescent="0.35">
      <c r="A337" s="227"/>
      <c r="B337" s="77" t="s">
        <v>643</v>
      </c>
      <c r="C337" s="77" t="s">
        <v>163</v>
      </c>
      <c r="D337" s="113">
        <v>0.13900000000000001</v>
      </c>
      <c r="E337" s="117">
        <v>0.05</v>
      </c>
      <c r="F337" s="113">
        <f t="shared" si="24"/>
        <v>6.6000000000000003E-2</v>
      </c>
      <c r="G337" s="16">
        <f t="shared" si="25"/>
        <v>0.30452400000000002</v>
      </c>
      <c r="H337" s="17"/>
      <c r="I337" s="18">
        <f t="shared" si="22"/>
        <v>0</v>
      </c>
      <c r="J337" s="16">
        <f t="shared" si="23"/>
        <v>0</v>
      </c>
    </row>
    <row r="338" spans="1:10" ht="18.600000000000001" thickTop="1" x14ac:dyDescent="0.3">
      <c r="A338" s="99" t="s">
        <v>130</v>
      </c>
      <c r="B338" s="67" t="s">
        <v>644</v>
      </c>
      <c r="C338" s="67" t="s">
        <v>142</v>
      </c>
      <c r="D338" s="113">
        <v>0.159</v>
      </c>
      <c r="E338" s="117"/>
      <c r="F338" s="113">
        <f t="shared" si="24"/>
        <v>0</v>
      </c>
      <c r="G338" s="16">
        <f t="shared" si="25"/>
        <v>0.27284400000000003</v>
      </c>
      <c r="H338" s="17"/>
      <c r="I338" s="18">
        <f t="shared" si="22"/>
        <v>0</v>
      </c>
      <c r="J338" s="16">
        <f t="shared" si="23"/>
        <v>0</v>
      </c>
    </row>
    <row r="339" spans="1:10" ht="36" x14ac:dyDescent="0.3">
      <c r="A339" s="101"/>
      <c r="B339" s="67" t="s">
        <v>645</v>
      </c>
      <c r="C339" s="70" t="s">
        <v>646</v>
      </c>
      <c r="D339" s="113">
        <v>0.159</v>
      </c>
      <c r="E339" s="117"/>
      <c r="F339" s="113">
        <f t="shared" si="24"/>
        <v>0</v>
      </c>
      <c r="G339" s="16">
        <f t="shared" si="25"/>
        <v>0.27284400000000003</v>
      </c>
      <c r="H339" s="17"/>
      <c r="I339" s="18">
        <f t="shared" si="22"/>
        <v>0</v>
      </c>
      <c r="J339" s="16">
        <f t="shared" si="23"/>
        <v>0</v>
      </c>
    </row>
    <row r="340" spans="1:10" ht="18" x14ac:dyDescent="0.3">
      <c r="A340" s="101"/>
      <c r="B340" s="67" t="s">
        <v>647</v>
      </c>
      <c r="C340" s="67" t="s">
        <v>163</v>
      </c>
      <c r="D340" s="113">
        <v>0.159</v>
      </c>
      <c r="E340" s="117"/>
      <c r="F340" s="113">
        <f t="shared" si="24"/>
        <v>0</v>
      </c>
      <c r="G340" s="16">
        <f t="shared" si="25"/>
        <v>0.27284400000000003</v>
      </c>
      <c r="H340" s="17"/>
      <c r="I340" s="18">
        <f t="shared" si="22"/>
        <v>0</v>
      </c>
      <c r="J340" s="16">
        <f t="shared" si="23"/>
        <v>0</v>
      </c>
    </row>
    <row r="341" spans="1:10" ht="18" x14ac:dyDescent="0.3">
      <c r="A341" s="101"/>
      <c r="B341" s="67" t="s">
        <v>648</v>
      </c>
      <c r="C341" s="67" t="s">
        <v>262</v>
      </c>
      <c r="D341" s="113">
        <v>0.159</v>
      </c>
      <c r="E341" s="117"/>
      <c r="F341" s="113">
        <f t="shared" si="24"/>
        <v>0</v>
      </c>
      <c r="G341" s="16">
        <f t="shared" si="25"/>
        <v>0.27284400000000003</v>
      </c>
      <c r="H341" s="17"/>
      <c r="I341" s="18">
        <f t="shared" si="22"/>
        <v>0</v>
      </c>
      <c r="J341" s="16">
        <f t="shared" si="23"/>
        <v>0</v>
      </c>
    </row>
    <row r="342" spans="1:10" ht="18" x14ac:dyDescent="0.3">
      <c r="A342" s="101"/>
      <c r="B342" s="67" t="s">
        <v>649</v>
      </c>
      <c r="C342" s="67" t="s">
        <v>156</v>
      </c>
      <c r="D342" s="113">
        <v>0.159</v>
      </c>
      <c r="E342" s="117"/>
      <c r="F342" s="113">
        <f t="shared" si="24"/>
        <v>0</v>
      </c>
      <c r="G342" s="16">
        <f t="shared" si="25"/>
        <v>0.27284400000000003</v>
      </c>
      <c r="H342" s="17"/>
      <c r="I342" s="18">
        <f t="shared" si="22"/>
        <v>0</v>
      </c>
      <c r="J342" s="16">
        <f t="shared" si="23"/>
        <v>0</v>
      </c>
    </row>
    <row r="343" spans="1:10" ht="18.600000000000001" thickBot="1" x14ac:dyDescent="0.35">
      <c r="A343" s="100"/>
      <c r="B343" s="68" t="s">
        <v>650</v>
      </c>
      <c r="C343" s="68" t="s">
        <v>159</v>
      </c>
      <c r="D343" s="113">
        <v>0.159</v>
      </c>
      <c r="E343" s="117"/>
      <c r="F343" s="113">
        <f t="shared" si="24"/>
        <v>0</v>
      </c>
      <c r="G343" s="16">
        <f t="shared" si="25"/>
        <v>0.27284400000000003</v>
      </c>
      <c r="H343" s="17"/>
      <c r="I343" s="18">
        <f t="shared" si="22"/>
        <v>0</v>
      </c>
      <c r="J343" s="16">
        <f t="shared" si="23"/>
        <v>0</v>
      </c>
    </row>
    <row r="344" spans="1:10" ht="18.600000000000001" thickTop="1" x14ac:dyDescent="0.3">
      <c r="A344" s="226" t="s">
        <v>131</v>
      </c>
      <c r="B344" s="70" t="s">
        <v>651</v>
      </c>
      <c r="C344" s="70" t="s">
        <v>142</v>
      </c>
      <c r="D344" s="113">
        <v>0.13900000000000001</v>
      </c>
      <c r="E344" s="117">
        <v>0.05</v>
      </c>
      <c r="F344" s="113">
        <f t="shared" si="24"/>
        <v>6.6000000000000003E-2</v>
      </c>
      <c r="G344" s="16">
        <f t="shared" si="25"/>
        <v>0.30452400000000002</v>
      </c>
      <c r="H344" s="17"/>
      <c r="I344" s="18">
        <f t="shared" si="22"/>
        <v>0</v>
      </c>
      <c r="J344" s="16">
        <f t="shared" si="23"/>
        <v>0</v>
      </c>
    </row>
    <row r="345" spans="1:10" ht="18.600000000000001" thickBot="1" x14ac:dyDescent="0.35">
      <c r="A345" s="227"/>
      <c r="B345" s="68" t="s">
        <v>652</v>
      </c>
      <c r="C345" s="68" t="s">
        <v>163</v>
      </c>
      <c r="D345" s="113">
        <v>0.13900000000000001</v>
      </c>
      <c r="E345" s="117">
        <v>0.05</v>
      </c>
      <c r="F345" s="113">
        <f t="shared" si="24"/>
        <v>6.6000000000000003E-2</v>
      </c>
      <c r="G345" s="16">
        <f t="shared" si="25"/>
        <v>0.30452400000000002</v>
      </c>
      <c r="H345" s="17"/>
      <c r="I345" s="18">
        <f t="shared" si="22"/>
        <v>0</v>
      </c>
      <c r="J345" s="16">
        <f t="shared" si="23"/>
        <v>0</v>
      </c>
    </row>
    <row r="346" spans="1:10" ht="19.2" thickTop="1" thickBot="1" x14ac:dyDescent="0.4">
      <c r="A346" s="102" t="s">
        <v>65</v>
      </c>
      <c r="B346" s="69" t="s">
        <v>653</v>
      </c>
      <c r="C346" s="69" t="s">
        <v>156</v>
      </c>
      <c r="D346" s="113">
        <v>0.18</v>
      </c>
      <c r="E346" s="117"/>
      <c r="F346" s="113">
        <f t="shared" si="24"/>
        <v>0</v>
      </c>
      <c r="G346" s="16">
        <f t="shared" si="25"/>
        <v>0.30888000000000004</v>
      </c>
      <c r="H346" s="17"/>
      <c r="I346" s="18">
        <f t="shared" si="22"/>
        <v>0</v>
      </c>
      <c r="J346" s="16">
        <f t="shared" si="23"/>
        <v>0</v>
      </c>
    </row>
    <row r="347" spans="1:10" ht="18.600000000000001" thickTop="1" x14ac:dyDescent="0.3">
      <c r="A347" s="226" t="s">
        <v>66</v>
      </c>
      <c r="B347" s="66" t="s">
        <v>654</v>
      </c>
      <c r="C347" s="66" t="s">
        <v>655</v>
      </c>
      <c r="D347" s="113">
        <v>0.19600000000000001</v>
      </c>
      <c r="E347" s="117"/>
      <c r="F347" s="113">
        <f t="shared" si="24"/>
        <v>0</v>
      </c>
      <c r="G347" s="16">
        <f t="shared" si="25"/>
        <v>0.33633600000000002</v>
      </c>
      <c r="H347" s="17"/>
      <c r="I347" s="18">
        <f t="shared" si="22"/>
        <v>0</v>
      </c>
      <c r="J347" s="16">
        <f t="shared" si="23"/>
        <v>0</v>
      </c>
    </row>
    <row r="348" spans="1:10" ht="18.600000000000001" thickBot="1" x14ac:dyDescent="0.35">
      <c r="A348" s="227"/>
      <c r="B348" s="68" t="s">
        <v>656</v>
      </c>
      <c r="C348" s="68" t="s">
        <v>657</v>
      </c>
      <c r="D348" s="113">
        <v>0.19600000000000001</v>
      </c>
      <c r="E348" s="117"/>
      <c r="F348" s="113">
        <f t="shared" si="24"/>
        <v>0</v>
      </c>
      <c r="G348" s="16">
        <f t="shared" si="25"/>
        <v>0.33633600000000002</v>
      </c>
      <c r="H348" s="17"/>
      <c r="I348" s="18">
        <f t="shared" si="22"/>
        <v>0</v>
      </c>
      <c r="J348" s="16">
        <f t="shared" si="23"/>
        <v>0</v>
      </c>
    </row>
    <row r="349" spans="1:10" ht="18.600000000000001" thickTop="1" x14ac:dyDescent="0.3">
      <c r="A349" s="226" t="s">
        <v>132</v>
      </c>
      <c r="B349" s="66" t="s">
        <v>658</v>
      </c>
      <c r="C349" s="66" t="s">
        <v>142</v>
      </c>
      <c r="D349" s="113">
        <v>9.1999999999999998E-2</v>
      </c>
      <c r="E349" s="117">
        <v>0.05</v>
      </c>
      <c r="F349" s="113">
        <f t="shared" si="24"/>
        <v>6.6000000000000003E-2</v>
      </c>
      <c r="G349" s="16">
        <f t="shared" si="25"/>
        <v>0.22387200000000002</v>
      </c>
      <c r="H349" s="17"/>
      <c r="I349" s="18">
        <f t="shared" si="22"/>
        <v>0</v>
      </c>
      <c r="J349" s="16">
        <f t="shared" si="23"/>
        <v>0</v>
      </c>
    </row>
    <row r="350" spans="1:10" ht="18" x14ac:dyDescent="0.3">
      <c r="A350" s="227"/>
      <c r="B350" s="67" t="s">
        <v>659</v>
      </c>
      <c r="C350" s="67" t="s">
        <v>660</v>
      </c>
      <c r="D350" s="113">
        <v>9.1999999999999998E-2</v>
      </c>
      <c r="E350" s="117">
        <v>0.05</v>
      </c>
      <c r="F350" s="113">
        <f t="shared" si="24"/>
        <v>6.6000000000000003E-2</v>
      </c>
      <c r="G350" s="16">
        <f t="shared" si="25"/>
        <v>0.22387200000000002</v>
      </c>
      <c r="H350" s="17"/>
      <c r="I350" s="18">
        <f t="shared" si="22"/>
        <v>0</v>
      </c>
      <c r="J350" s="16">
        <f t="shared" si="23"/>
        <v>0</v>
      </c>
    </row>
    <row r="351" spans="1:10" ht="18" x14ac:dyDescent="0.3">
      <c r="A351" s="227"/>
      <c r="B351" s="67" t="s">
        <v>661</v>
      </c>
      <c r="C351" s="67" t="s">
        <v>142</v>
      </c>
      <c r="D351" s="113">
        <v>9.1999999999999998E-2</v>
      </c>
      <c r="E351" s="117">
        <v>0.05</v>
      </c>
      <c r="F351" s="113">
        <f t="shared" si="24"/>
        <v>6.6000000000000003E-2</v>
      </c>
      <c r="G351" s="16">
        <f t="shared" si="25"/>
        <v>0.22387200000000002</v>
      </c>
      <c r="H351" s="17"/>
      <c r="I351" s="18">
        <f t="shared" si="22"/>
        <v>0</v>
      </c>
      <c r="J351" s="16">
        <f t="shared" si="23"/>
        <v>0</v>
      </c>
    </row>
    <row r="352" spans="1:10" ht="18" x14ac:dyDescent="0.3">
      <c r="A352" s="227"/>
      <c r="B352" s="67" t="s">
        <v>662</v>
      </c>
      <c r="C352" s="67" t="s">
        <v>436</v>
      </c>
      <c r="D352" s="113">
        <v>9.1999999999999998E-2</v>
      </c>
      <c r="E352" s="117">
        <v>0.05</v>
      </c>
      <c r="F352" s="113">
        <f t="shared" si="24"/>
        <v>6.6000000000000003E-2</v>
      </c>
      <c r="G352" s="16">
        <f t="shared" si="25"/>
        <v>0.22387200000000002</v>
      </c>
      <c r="H352" s="17"/>
      <c r="I352" s="18">
        <f t="shared" si="22"/>
        <v>0</v>
      </c>
      <c r="J352" s="16">
        <f t="shared" si="23"/>
        <v>0</v>
      </c>
    </row>
    <row r="353" spans="1:10" ht="18" x14ac:dyDescent="0.3">
      <c r="A353" s="227"/>
      <c r="B353" s="67" t="s">
        <v>663</v>
      </c>
      <c r="C353" s="67" t="s">
        <v>664</v>
      </c>
      <c r="D353" s="113">
        <v>9.1999999999999998E-2</v>
      </c>
      <c r="E353" s="117">
        <v>0.05</v>
      </c>
      <c r="F353" s="113">
        <f t="shared" si="24"/>
        <v>6.6000000000000003E-2</v>
      </c>
      <c r="G353" s="16">
        <f t="shared" si="25"/>
        <v>0.22387200000000002</v>
      </c>
      <c r="H353" s="17"/>
      <c r="I353" s="18">
        <f t="shared" si="22"/>
        <v>0</v>
      </c>
      <c r="J353" s="16">
        <f t="shared" si="23"/>
        <v>0</v>
      </c>
    </row>
    <row r="354" spans="1:10" ht="18" x14ac:dyDescent="0.3">
      <c r="A354" s="227"/>
      <c r="B354" s="67" t="s">
        <v>665</v>
      </c>
      <c r="C354" s="67" t="s">
        <v>163</v>
      </c>
      <c r="D354" s="113">
        <v>9.1999999999999998E-2</v>
      </c>
      <c r="E354" s="117">
        <v>0.05</v>
      </c>
      <c r="F354" s="113">
        <f t="shared" si="24"/>
        <v>6.6000000000000003E-2</v>
      </c>
      <c r="G354" s="16">
        <f t="shared" si="25"/>
        <v>0.22387200000000002</v>
      </c>
      <c r="H354" s="17"/>
      <c r="I354" s="18">
        <f t="shared" ref="I354:I382" si="26">G354*H354</f>
        <v>0</v>
      </c>
      <c r="J354" s="16">
        <f t="shared" si="23"/>
        <v>0</v>
      </c>
    </row>
    <row r="355" spans="1:10" ht="18" x14ac:dyDescent="0.3">
      <c r="A355" s="227"/>
      <c r="B355" s="67" t="s">
        <v>666</v>
      </c>
      <c r="C355" s="67" t="s">
        <v>163</v>
      </c>
      <c r="D355" s="113">
        <v>9.1999999999999998E-2</v>
      </c>
      <c r="E355" s="117">
        <v>0.05</v>
      </c>
      <c r="F355" s="113">
        <f t="shared" si="24"/>
        <v>6.6000000000000003E-2</v>
      </c>
      <c r="G355" s="16">
        <f t="shared" si="25"/>
        <v>0.22387200000000002</v>
      </c>
      <c r="H355" s="17"/>
      <c r="I355" s="18">
        <f t="shared" si="26"/>
        <v>0</v>
      </c>
      <c r="J355" s="16">
        <f t="shared" si="23"/>
        <v>0</v>
      </c>
    </row>
    <row r="356" spans="1:10" ht="18" x14ac:dyDescent="0.3">
      <c r="A356" s="227"/>
      <c r="B356" s="73" t="s">
        <v>667</v>
      </c>
      <c r="C356" s="73" t="s">
        <v>668</v>
      </c>
      <c r="D356" s="113">
        <v>9.1999999999999998E-2</v>
      </c>
      <c r="E356" s="117">
        <v>0.05</v>
      </c>
      <c r="F356" s="113">
        <f t="shared" si="24"/>
        <v>6.6000000000000003E-2</v>
      </c>
      <c r="G356" s="16">
        <f t="shared" si="25"/>
        <v>0.22387200000000002</v>
      </c>
      <c r="H356" s="17"/>
      <c r="I356" s="18">
        <f t="shared" si="26"/>
        <v>0</v>
      </c>
      <c r="J356" s="16">
        <f t="shared" si="23"/>
        <v>0</v>
      </c>
    </row>
    <row r="357" spans="1:10" ht="18.600000000000001" thickBot="1" x14ac:dyDescent="0.35">
      <c r="A357" s="228"/>
      <c r="B357" s="77" t="s">
        <v>669</v>
      </c>
      <c r="C357" s="77" t="s">
        <v>159</v>
      </c>
      <c r="D357" s="113">
        <v>9.1999999999999998E-2</v>
      </c>
      <c r="E357" s="117">
        <v>0.05</v>
      </c>
      <c r="F357" s="113">
        <f t="shared" si="24"/>
        <v>6.6000000000000003E-2</v>
      </c>
      <c r="G357" s="16">
        <f t="shared" si="25"/>
        <v>0.22387200000000002</v>
      </c>
      <c r="H357" s="17"/>
      <c r="I357" s="18">
        <f t="shared" si="26"/>
        <v>0</v>
      </c>
      <c r="J357" s="16">
        <f t="shared" si="23"/>
        <v>0</v>
      </c>
    </row>
    <row r="358" spans="1:10" ht="18.600000000000001" thickTop="1" x14ac:dyDescent="0.3">
      <c r="A358" s="226" t="s">
        <v>133</v>
      </c>
      <c r="B358" s="71" t="s">
        <v>670</v>
      </c>
      <c r="C358" s="71" t="s">
        <v>671</v>
      </c>
      <c r="D358" s="113">
        <v>9.1999999999999998E-2</v>
      </c>
      <c r="E358" s="117">
        <v>0.05</v>
      </c>
      <c r="F358" s="113">
        <f t="shared" si="24"/>
        <v>6.6000000000000003E-2</v>
      </c>
      <c r="G358" s="16">
        <f t="shared" si="25"/>
        <v>0.22387200000000002</v>
      </c>
      <c r="H358" s="17"/>
      <c r="I358" s="18">
        <f t="shared" si="26"/>
        <v>0</v>
      </c>
      <c r="J358" s="16">
        <f t="shared" si="23"/>
        <v>0</v>
      </c>
    </row>
    <row r="359" spans="1:10" ht="18.600000000000001" thickBot="1" x14ac:dyDescent="0.35">
      <c r="A359" s="227"/>
      <c r="B359" s="76" t="s">
        <v>672</v>
      </c>
      <c r="C359" s="76" t="s">
        <v>673</v>
      </c>
      <c r="D359" s="113">
        <v>9.1999999999999998E-2</v>
      </c>
      <c r="E359" s="117">
        <v>0.05</v>
      </c>
      <c r="F359" s="113">
        <f t="shared" si="24"/>
        <v>6.6000000000000003E-2</v>
      </c>
      <c r="G359" s="16">
        <f t="shared" si="25"/>
        <v>0.22387200000000002</v>
      </c>
      <c r="H359" s="17"/>
      <c r="I359" s="18">
        <f t="shared" si="26"/>
        <v>0</v>
      </c>
      <c r="J359" s="16">
        <f t="shared" si="23"/>
        <v>0</v>
      </c>
    </row>
    <row r="360" spans="1:10" ht="19.2" thickTop="1" thickBot="1" x14ac:dyDescent="0.4">
      <c r="A360" s="102" t="s">
        <v>134</v>
      </c>
      <c r="B360" s="69" t="s">
        <v>674</v>
      </c>
      <c r="C360" s="69" t="s">
        <v>675</v>
      </c>
      <c r="D360" s="113">
        <v>9.1999999999999998E-2</v>
      </c>
      <c r="E360" s="117">
        <v>0.05</v>
      </c>
      <c r="F360" s="113">
        <f t="shared" si="24"/>
        <v>6.6000000000000003E-2</v>
      </c>
      <c r="G360" s="16">
        <f t="shared" si="25"/>
        <v>0.22387200000000002</v>
      </c>
      <c r="H360" s="17"/>
      <c r="I360" s="18">
        <f t="shared" si="26"/>
        <v>0</v>
      </c>
      <c r="J360" s="16">
        <f t="shared" si="23"/>
        <v>0</v>
      </c>
    </row>
    <row r="361" spans="1:10" ht="18.600000000000001" thickTop="1" x14ac:dyDescent="0.3">
      <c r="A361" s="226" t="s">
        <v>135</v>
      </c>
      <c r="B361" s="71" t="s">
        <v>676</v>
      </c>
      <c r="C361" s="71" t="s">
        <v>677</v>
      </c>
      <c r="D361" s="113">
        <v>9.1999999999999998E-2</v>
      </c>
      <c r="E361" s="117">
        <v>0.05</v>
      </c>
      <c r="F361" s="113">
        <f t="shared" si="24"/>
        <v>6.6000000000000003E-2</v>
      </c>
      <c r="G361" s="16">
        <f t="shared" si="25"/>
        <v>0.22387200000000002</v>
      </c>
      <c r="H361" s="17"/>
      <c r="I361" s="18">
        <f t="shared" si="26"/>
        <v>0</v>
      </c>
      <c r="J361" s="16">
        <f t="shared" si="23"/>
        <v>0</v>
      </c>
    </row>
    <row r="362" spans="1:10" ht="18" x14ac:dyDescent="0.3">
      <c r="A362" s="227"/>
      <c r="B362" s="67" t="s">
        <v>678</v>
      </c>
      <c r="C362" s="67" t="s">
        <v>679</v>
      </c>
      <c r="D362" s="113">
        <v>9.1999999999999998E-2</v>
      </c>
      <c r="E362" s="117">
        <v>0.05</v>
      </c>
      <c r="F362" s="113">
        <f t="shared" si="24"/>
        <v>6.6000000000000003E-2</v>
      </c>
      <c r="G362" s="16">
        <f t="shared" si="25"/>
        <v>0.22387200000000002</v>
      </c>
      <c r="H362" s="17"/>
      <c r="I362" s="18">
        <f t="shared" si="26"/>
        <v>0</v>
      </c>
      <c r="J362" s="16">
        <f t="shared" si="23"/>
        <v>0</v>
      </c>
    </row>
    <row r="363" spans="1:10" ht="18.600000000000001" thickBot="1" x14ac:dyDescent="0.35">
      <c r="A363" s="227"/>
      <c r="B363" s="68" t="s">
        <v>680</v>
      </c>
      <c r="C363" s="68" t="s">
        <v>681</v>
      </c>
      <c r="D363" s="113">
        <v>9.1999999999999998E-2</v>
      </c>
      <c r="E363" s="117">
        <v>0.05</v>
      </c>
      <c r="F363" s="113">
        <f t="shared" si="24"/>
        <v>6.6000000000000003E-2</v>
      </c>
      <c r="G363" s="16">
        <f t="shared" si="25"/>
        <v>0.22387200000000002</v>
      </c>
      <c r="H363" s="17"/>
      <c r="I363" s="18">
        <f t="shared" si="26"/>
        <v>0</v>
      </c>
      <c r="J363" s="16">
        <f t="shared" si="23"/>
        <v>0</v>
      </c>
    </row>
    <row r="364" spans="1:10" ht="18.600000000000001" thickTop="1" x14ac:dyDescent="0.3">
      <c r="A364" s="226" t="s">
        <v>136</v>
      </c>
      <c r="B364" s="66" t="s">
        <v>682</v>
      </c>
      <c r="C364" s="71" t="s">
        <v>683</v>
      </c>
      <c r="D364" s="113">
        <v>9.1999999999999998E-2</v>
      </c>
      <c r="E364" s="117">
        <v>0.05</v>
      </c>
      <c r="F364" s="113">
        <f t="shared" si="24"/>
        <v>6.6000000000000003E-2</v>
      </c>
      <c r="G364" s="16">
        <f t="shared" si="25"/>
        <v>0.22387200000000002</v>
      </c>
      <c r="H364" s="17"/>
      <c r="I364" s="18">
        <f t="shared" si="26"/>
        <v>0</v>
      </c>
      <c r="J364" s="16">
        <f t="shared" si="23"/>
        <v>0</v>
      </c>
    </row>
    <row r="365" spans="1:10" ht="18" x14ac:dyDescent="0.3">
      <c r="A365" s="227"/>
      <c r="B365" s="67" t="s">
        <v>684</v>
      </c>
      <c r="C365" s="67" t="s">
        <v>412</v>
      </c>
      <c r="D365" s="113">
        <v>9.1999999999999998E-2</v>
      </c>
      <c r="E365" s="117">
        <v>0.05</v>
      </c>
      <c r="F365" s="113">
        <f t="shared" si="24"/>
        <v>6.6000000000000003E-2</v>
      </c>
      <c r="G365" s="16">
        <f t="shared" si="25"/>
        <v>0.22387200000000002</v>
      </c>
      <c r="H365" s="17"/>
      <c r="I365" s="18">
        <f t="shared" si="26"/>
        <v>0</v>
      </c>
      <c r="J365" s="16">
        <f t="shared" si="23"/>
        <v>0</v>
      </c>
    </row>
    <row r="366" spans="1:10" ht="18" x14ac:dyDescent="0.3">
      <c r="A366" s="227"/>
      <c r="B366" s="67" t="s">
        <v>685</v>
      </c>
      <c r="C366" s="67" t="s">
        <v>686</v>
      </c>
      <c r="D366" s="113">
        <v>9.1999999999999998E-2</v>
      </c>
      <c r="E366" s="117">
        <v>0.05</v>
      </c>
      <c r="F366" s="113">
        <f t="shared" si="24"/>
        <v>6.6000000000000003E-2</v>
      </c>
      <c r="G366" s="16">
        <f t="shared" si="25"/>
        <v>0.22387200000000002</v>
      </c>
      <c r="H366" s="17"/>
      <c r="I366" s="18">
        <f t="shared" si="26"/>
        <v>0</v>
      </c>
      <c r="J366" s="16">
        <f t="shared" si="23"/>
        <v>0</v>
      </c>
    </row>
    <row r="367" spans="1:10" ht="18.600000000000001" thickBot="1" x14ac:dyDescent="0.35">
      <c r="A367" s="228"/>
      <c r="B367" s="68" t="s">
        <v>687</v>
      </c>
      <c r="C367" s="68" t="s">
        <v>688</v>
      </c>
      <c r="D367" s="113">
        <v>9.1999999999999998E-2</v>
      </c>
      <c r="E367" s="117">
        <v>0.05</v>
      </c>
      <c r="F367" s="113">
        <f t="shared" si="24"/>
        <v>6.6000000000000003E-2</v>
      </c>
      <c r="G367" s="16">
        <f t="shared" si="25"/>
        <v>0.22387200000000002</v>
      </c>
      <c r="H367" s="17"/>
      <c r="I367" s="18">
        <f t="shared" si="26"/>
        <v>0</v>
      </c>
      <c r="J367" s="16">
        <f t="shared" si="23"/>
        <v>0</v>
      </c>
    </row>
    <row r="368" spans="1:10" ht="18.600000000000001" thickTop="1" x14ac:dyDescent="0.3">
      <c r="A368" s="226" t="s">
        <v>67</v>
      </c>
      <c r="B368" s="66" t="s">
        <v>689</v>
      </c>
      <c r="C368" s="66" t="s">
        <v>156</v>
      </c>
      <c r="D368" s="113">
        <v>9.1999999999999998E-2</v>
      </c>
      <c r="E368" s="117"/>
      <c r="F368" s="113">
        <f t="shared" si="24"/>
        <v>0</v>
      </c>
      <c r="G368" s="16">
        <f t="shared" si="25"/>
        <v>0.15787200000000001</v>
      </c>
      <c r="H368" s="17"/>
      <c r="I368" s="18">
        <f t="shared" si="26"/>
        <v>0</v>
      </c>
      <c r="J368" s="16">
        <f t="shared" si="23"/>
        <v>0</v>
      </c>
    </row>
    <row r="369" spans="1:10" ht="18" x14ac:dyDescent="0.3">
      <c r="A369" s="227"/>
      <c r="B369" s="67" t="s">
        <v>690</v>
      </c>
      <c r="C369" s="67" t="s">
        <v>156</v>
      </c>
      <c r="D369" s="113">
        <v>9.1999999999999998E-2</v>
      </c>
      <c r="E369" s="117"/>
      <c r="F369" s="113">
        <f t="shared" si="24"/>
        <v>0</v>
      </c>
      <c r="G369" s="16">
        <f t="shared" si="25"/>
        <v>0.15787200000000001</v>
      </c>
      <c r="H369" s="17"/>
      <c r="I369" s="18">
        <f t="shared" si="26"/>
        <v>0</v>
      </c>
      <c r="J369" s="16">
        <f t="shared" si="23"/>
        <v>0</v>
      </c>
    </row>
    <row r="370" spans="1:10" ht="18" x14ac:dyDescent="0.3">
      <c r="A370" s="227"/>
      <c r="B370" s="73" t="s">
        <v>691</v>
      </c>
      <c r="C370" s="67" t="s">
        <v>156</v>
      </c>
      <c r="D370" s="113">
        <v>9.1999999999999998E-2</v>
      </c>
      <c r="E370" s="117"/>
      <c r="F370" s="113">
        <f t="shared" si="24"/>
        <v>0</v>
      </c>
      <c r="G370" s="16">
        <f t="shared" si="25"/>
        <v>0.15787200000000001</v>
      </c>
      <c r="H370" s="17"/>
      <c r="I370" s="18">
        <f t="shared" si="26"/>
        <v>0</v>
      </c>
      <c r="J370" s="16">
        <f t="shared" si="23"/>
        <v>0</v>
      </c>
    </row>
    <row r="371" spans="1:10" ht="18.600000000000001" thickBot="1" x14ac:dyDescent="0.35">
      <c r="A371" s="228"/>
      <c r="B371" s="77" t="s">
        <v>692</v>
      </c>
      <c r="C371" s="77" t="s">
        <v>142</v>
      </c>
      <c r="D371" s="113">
        <v>9.1999999999999998E-2</v>
      </c>
      <c r="E371" s="117">
        <v>0.05</v>
      </c>
      <c r="F371" s="113">
        <f t="shared" si="24"/>
        <v>6.6000000000000003E-2</v>
      </c>
      <c r="G371" s="16">
        <f t="shared" si="25"/>
        <v>0.22387200000000002</v>
      </c>
      <c r="H371" s="17"/>
      <c r="I371" s="18">
        <f t="shared" si="26"/>
        <v>0</v>
      </c>
      <c r="J371" s="16">
        <f t="shared" si="23"/>
        <v>0</v>
      </c>
    </row>
    <row r="372" spans="1:10" ht="18.600000000000001" thickTop="1" x14ac:dyDescent="0.3">
      <c r="A372" s="226" t="s">
        <v>68</v>
      </c>
      <c r="B372" s="87" t="s">
        <v>693</v>
      </c>
      <c r="C372" s="66" t="s">
        <v>646</v>
      </c>
      <c r="D372" s="113">
        <v>0.13900000000000001</v>
      </c>
      <c r="E372" s="117"/>
      <c r="F372" s="113">
        <f t="shared" si="24"/>
        <v>0</v>
      </c>
      <c r="G372" s="16">
        <f t="shared" si="25"/>
        <v>0.23852400000000004</v>
      </c>
      <c r="H372" s="17"/>
      <c r="I372" s="18">
        <f t="shared" si="26"/>
        <v>0</v>
      </c>
      <c r="J372" s="16">
        <f t="shared" si="23"/>
        <v>0</v>
      </c>
    </row>
    <row r="373" spans="1:10" ht="18.600000000000001" thickBot="1" x14ac:dyDescent="0.35">
      <c r="A373" s="227"/>
      <c r="B373" s="68" t="s">
        <v>694</v>
      </c>
      <c r="C373" s="68" t="s">
        <v>156</v>
      </c>
      <c r="D373" s="113">
        <v>0.13900000000000001</v>
      </c>
      <c r="E373" s="117">
        <v>5.5E-2</v>
      </c>
      <c r="F373" s="113">
        <f t="shared" si="24"/>
        <v>7.2599999999999998E-2</v>
      </c>
      <c r="G373" s="16">
        <f t="shared" si="25"/>
        <v>0.31112400000000007</v>
      </c>
      <c r="H373" s="17"/>
      <c r="I373" s="18">
        <f t="shared" si="26"/>
        <v>0</v>
      </c>
      <c r="J373" s="16">
        <f t="shared" si="23"/>
        <v>0</v>
      </c>
    </row>
    <row r="374" spans="1:10" ht="36" customHeight="1" thickTop="1" x14ac:dyDescent="0.3">
      <c r="A374" s="226" t="s">
        <v>137</v>
      </c>
      <c r="B374" s="66" t="s">
        <v>695</v>
      </c>
      <c r="C374" s="66" t="s">
        <v>696</v>
      </c>
      <c r="D374" s="113">
        <v>9.1999999999999998E-2</v>
      </c>
      <c r="E374" s="117"/>
      <c r="F374" s="113">
        <f t="shared" si="24"/>
        <v>0</v>
      </c>
      <c r="G374" s="16">
        <f t="shared" si="25"/>
        <v>0.15787200000000001</v>
      </c>
      <c r="H374" s="17"/>
      <c r="I374" s="18">
        <f t="shared" si="26"/>
        <v>0</v>
      </c>
      <c r="J374" s="16">
        <f t="shared" si="23"/>
        <v>0</v>
      </c>
    </row>
    <row r="375" spans="1:10" ht="36" customHeight="1" x14ac:dyDescent="0.3">
      <c r="A375" s="227"/>
      <c r="B375" s="70" t="s">
        <v>697</v>
      </c>
      <c r="C375" s="70" t="s">
        <v>698</v>
      </c>
      <c r="D375" s="113">
        <v>9.1999999999999998E-2</v>
      </c>
      <c r="E375" s="117"/>
      <c r="F375" s="113">
        <f t="shared" si="24"/>
        <v>0</v>
      </c>
      <c r="G375" s="16">
        <f t="shared" si="25"/>
        <v>0.15787200000000001</v>
      </c>
      <c r="H375" s="17"/>
      <c r="I375" s="18">
        <f t="shared" si="26"/>
        <v>0</v>
      </c>
      <c r="J375" s="16">
        <f t="shared" si="23"/>
        <v>0</v>
      </c>
    </row>
    <row r="376" spans="1:10" ht="18.600000000000001" thickBot="1" x14ac:dyDescent="0.35">
      <c r="A376" s="227"/>
      <c r="B376" s="69" t="s">
        <v>699</v>
      </c>
      <c r="C376" s="69" t="s">
        <v>171</v>
      </c>
      <c r="D376" s="113">
        <v>9.1999999999999998E-2</v>
      </c>
      <c r="E376" s="117"/>
      <c r="F376" s="113">
        <f t="shared" si="24"/>
        <v>0</v>
      </c>
      <c r="G376" s="16">
        <f t="shared" si="25"/>
        <v>0.15787200000000001</v>
      </c>
      <c r="H376" s="17"/>
      <c r="I376" s="18">
        <f t="shared" si="26"/>
        <v>0</v>
      </c>
      <c r="J376" s="16">
        <f t="shared" si="23"/>
        <v>0</v>
      </c>
    </row>
    <row r="377" spans="1:10" ht="18.600000000000001" thickTop="1" x14ac:dyDescent="0.3">
      <c r="A377" s="226" t="s">
        <v>138</v>
      </c>
      <c r="B377" s="96" t="s">
        <v>700</v>
      </c>
      <c r="C377" s="70" t="s">
        <v>165</v>
      </c>
      <c r="D377" s="113">
        <v>0.18</v>
      </c>
      <c r="E377" s="117"/>
      <c r="F377" s="113">
        <f t="shared" si="24"/>
        <v>0</v>
      </c>
      <c r="G377" s="16">
        <f t="shared" si="25"/>
        <v>0.30888000000000004</v>
      </c>
      <c r="H377" s="17"/>
      <c r="I377" s="18">
        <f t="shared" si="26"/>
        <v>0</v>
      </c>
      <c r="J377" s="16">
        <f t="shared" si="23"/>
        <v>0</v>
      </c>
    </row>
    <row r="378" spans="1:10" ht="36" customHeight="1" x14ac:dyDescent="0.3">
      <c r="A378" s="227"/>
      <c r="B378" s="96" t="s">
        <v>701</v>
      </c>
      <c r="C378" s="70" t="s">
        <v>664</v>
      </c>
      <c r="D378" s="113">
        <v>0.18</v>
      </c>
      <c r="E378" s="117"/>
      <c r="F378" s="113">
        <f t="shared" si="24"/>
        <v>0</v>
      </c>
      <c r="G378" s="16">
        <f t="shared" si="25"/>
        <v>0.30888000000000004</v>
      </c>
      <c r="H378" s="17"/>
      <c r="I378" s="18">
        <f t="shared" si="26"/>
        <v>0</v>
      </c>
      <c r="J378" s="16">
        <f t="shared" si="23"/>
        <v>0</v>
      </c>
    </row>
    <row r="379" spans="1:10" ht="36" x14ac:dyDescent="0.3">
      <c r="A379" s="227"/>
      <c r="B379" s="97" t="s">
        <v>702</v>
      </c>
      <c r="C379" s="86" t="s">
        <v>703</v>
      </c>
      <c r="D379" s="113">
        <v>0.18</v>
      </c>
      <c r="E379" s="117"/>
      <c r="F379" s="113">
        <f t="shared" si="24"/>
        <v>0</v>
      </c>
      <c r="G379" s="16">
        <f t="shared" si="25"/>
        <v>0.30888000000000004</v>
      </c>
      <c r="H379" s="17"/>
      <c r="I379" s="18">
        <f t="shared" si="26"/>
        <v>0</v>
      </c>
      <c r="J379" s="16">
        <f t="shared" si="23"/>
        <v>0</v>
      </c>
    </row>
    <row r="380" spans="1:10" ht="54" customHeight="1" x14ac:dyDescent="0.3">
      <c r="A380" s="227"/>
      <c r="B380" s="97" t="s">
        <v>704</v>
      </c>
      <c r="C380" s="86" t="s">
        <v>171</v>
      </c>
      <c r="D380" s="113">
        <v>0.18</v>
      </c>
      <c r="E380" s="117"/>
      <c r="F380" s="113">
        <f t="shared" si="24"/>
        <v>0</v>
      </c>
      <c r="G380" s="16">
        <f t="shared" si="25"/>
        <v>0.30888000000000004</v>
      </c>
      <c r="H380" s="17"/>
      <c r="I380" s="18">
        <f t="shared" si="26"/>
        <v>0</v>
      </c>
      <c r="J380" s="16">
        <f t="shared" si="23"/>
        <v>0</v>
      </c>
    </row>
    <row r="381" spans="1:10" ht="54" customHeight="1" x14ac:dyDescent="0.3">
      <c r="A381" s="227"/>
      <c r="B381" s="97" t="s">
        <v>705</v>
      </c>
      <c r="C381" s="86" t="s">
        <v>706</v>
      </c>
      <c r="D381" s="113">
        <v>0.18</v>
      </c>
      <c r="E381" s="117"/>
      <c r="F381" s="113">
        <f t="shared" si="24"/>
        <v>0</v>
      </c>
      <c r="G381" s="16">
        <f t="shared" si="25"/>
        <v>0.30888000000000004</v>
      </c>
      <c r="H381" s="17"/>
      <c r="I381" s="18">
        <f t="shared" si="26"/>
        <v>0</v>
      </c>
      <c r="J381" s="16">
        <f t="shared" si="23"/>
        <v>0</v>
      </c>
    </row>
    <row r="382" spans="1:10" ht="18.600000000000001" thickBot="1" x14ac:dyDescent="0.35">
      <c r="A382" s="228"/>
      <c r="B382" s="98" t="s">
        <v>707</v>
      </c>
      <c r="C382" s="119" t="s">
        <v>706</v>
      </c>
      <c r="D382" s="120">
        <v>0.18</v>
      </c>
      <c r="E382" s="121"/>
      <c r="F382" s="113">
        <f t="shared" si="24"/>
        <v>0</v>
      </c>
      <c r="G382" s="16">
        <f t="shared" si="25"/>
        <v>0.30888000000000004</v>
      </c>
      <c r="H382" s="123"/>
      <c r="I382" s="124">
        <f t="shared" si="26"/>
        <v>0</v>
      </c>
      <c r="J382" s="122">
        <f t="shared" si="23"/>
        <v>0</v>
      </c>
    </row>
    <row r="383" spans="1:10" ht="32.4" customHeight="1" thickTop="1" thickBot="1" x14ac:dyDescent="0.55000000000000004">
      <c r="C383" s="125" t="s">
        <v>711</v>
      </c>
      <c r="D383" s="126"/>
      <c r="E383" s="127"/>
      <c r="F383" s="126"/>
      <c r="G383" s="128"/>
      <c r="H383" s="129">
        <f>SUM(H10:H382)</f>
        <v>0</v>
      </c>
      <c r="I383" s="130">
        <f>SUM(I10:I382)</f>
        <v>0</v>
      </c>
      <c r="J383" s="130">
        <f>SUM(J10:J382)</f>
        <v>0</v>
      </c>
    </row>
    <row r="384" spans="1:10" ht="13.8" thickTop="1" x14ac:dyDescent="0.25"/>
  </sheetData>
  <sheetProtection password="CA63" sheet="1" objects="1" scenarios="1"/>
  <mergeCells count="78">
    <mergeCell ref="A374:A376"/>
    <mergeCell ref="A349:A357"/>
    <mergeCell ref="A358:A359"/>
    <mergeCell ref="A361:A363"/>
    <mergeCell ref="A364:A367"/>
    <mergeCell ref="A329:A330"/>
    <mergeCell ref="A301:A303"/>
    <mergeCell ref="A331:A332"/>
    <mergeCell ref="A368:A371"/>
    <mergeCell ref="A372:A373"/>
    <mergeCell ref="A334:A337"/>
    <mergeCell ref="A344:A345"/>
    <mergeCell ref="A347:A348"/>
    <mergeCell ref="A262:A271"/>
    <mergeCell ref="A277:A280"/>
    <mergeCell ref="A304:A319"/>
    <mergeCell ref="A320:A325"/>
    <mergeCell ref="A327:A328"/>
    <mergeCell ref="A281:A292"/>
    <mergeCell ref="A293:A299"/>
    <mergeCell ref="A212:A217"/>
    <mergeCell ref="A218:A239"/>
    <mergeCell ref="A240:A255"/>
    <mergeCell ref="A256:A258"/>
    <mergeCell ref="A259:A260"/>
    <mergeCell ref="A197:A205"/>
    <mergeCell ref="A176:A178"/>
    <mergeCell ref="A180:A186"/>
    <mergeCell ref="A187:A192"/>
    <mergeCell ref="A209:A211"/>
    <mergeCell ref="A160:A164"/>
    <mergeCell ref="A165:A168"/>
    <mergeCell ref="A169:A170"/>
    <mergeCell ref="A171:A175"/>
    <mergeCell ref="A193:A196"/>
    <mergeCell ref="A139:A143"/>
    <mergeCell ref="A144:A147"/>
    <mergeCell ref="A148:A150"/>
    <mergeCell ref="A152:A153"/>
    <mergeCell ref="A154:A159"/>
    <mergeCell ref="A48:A55"/>
    <mergeCell ref="A56:A60"/>
    <mergeCell ref="A61:A66"/>
    <mergeCell ref="A68:A72"/>
    <mergeCell ref="A80:A81"/>
    <mergeCell ref="A76:A77"/>
    <mergeCell ref="A27:A30"/>
    <mergeCell ref="A31:A32"/>
    <mergeCell ref="A33:A36"/>
    <mergeCell ref="A37:A38"/>
    <mergeCell ref="A45:A47"/>
    <mergeCell ref="A19:A21"/>
    <mergeCell ref="A22:A23"/>
    <mergeCell ref="H7:I8"/>
    <mergeCell ref="A7:A8"/>
    <mergeCell ref="D7:G8"/>
    <mergeCell ref="A11:A16"/>
    <mergeCell ref="B2:K2"/>
    <mergeCell ref="B3:K3"/>
    <mergeCell ref="B1:K1"/>
    <mergeCell ref="A377:A382"/>
    <mergeCell ref="A272:A276"/>
    <mergeCell ref="A82:A83"/>
    <mergeCell ref="A85:A92"/>
    <mergeCell ref="A94:A100"/>
    <mergeCell ref="A101:A102"/>
    <mergeCell ref="A104:A111"/>
    <mergeCell ref="A112:A116"/>
    <mergeCell ref="A117:A119"/>
    <mergeCell ref="A121:A123"/>
    <mergeCell ref="A124:A127"/>
    <mergeCell ref="A129:A135"/>
    <mergeCell ref="A136:A138"/>
    <mergeCell ref="J7:J8"/>
    <mergeCell ref="K7:K8"/>
    <mergeCell ref="B7:C8"/>
    <mergeCell ref="B4:J4"/>
    <mergeCell ref="B5:J5"/>
  </mergeCells>
  <hyperlinks>
    <hyperlink ref="B5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2"/>
  <rowBreaks count="4" manualBreakCount="4">
    <brk id="77" max="16383" man="1"/>
    <brk id="168" max="16383" man="1"/>
    <brk id="255" max="16383" man="1"/>
    <brk id="337" max="16383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1E80-E9DC-4F9D-8202-3E53840BD313}">
  <dimension ref="A1:N65"/>
  <sheetViews>
    <sheetView zoomScale="90" zoomScaleNormal="90" workbookViewId="0">
      <selection activeCell="B4" sqref="B4:L4"/>
    </sheetView>
  </sheetViews>
  <sheetFormatPr baseColWidth="10" defaultColWidth="9.21875" defaultRowHeight="13.2" x14ac:dyDescent="0.25"/>
  <cols>
    <col min="1" max="1" width="38.88671875" style="2" customWidth="1"/>
    <col min="2" max="2" width="28.88671875" style="2" customWidth="1"/>
    <col min="3" max="3" width="23" style="2" customWidth="1"/>
    <col min="4" max="4" width="24.5546875" style="2" customWidth="1"/>
    <col min="5" max="7" width="10" style="5" hidden="1" customWidth="1"/>
    <col min="8" max="8" width="22.77734375" style="1" customWidth="1"/>
    <col min="9" max="9" width="10.5546875" style="10" customWidth="1"/>
    <col min="10" max="10" width="11.5546875" style="8" bestFit="1" customWidth="1"/>
    <col min="11" max="11" width="13" style="1" customWidth="1"/>
    <col min="12" max="234" width="9.21875" style="1"/>
    <col min="235" max="235" width="12.5546875" style="1" bestFit="1" customWidth="1"/>
    <col min="236" max="238" width="4.77734375" style="1" customWidth="1"/>
    <col min="239" max="239" width="10.77734375" style="1" customWidth="1"/>
    <col min="240" max="240" width="10.77734375" style="1" bestFit="1" customWidth="1"/>
    <col min="241" max="241" width="33.21875" style="1" bestFit="1" customWidth="1"/>
    <col min="242" max="242" width="11.77734375" style="1" customWidth="1"/>
    <col min="243" max="243" width="32.5546875" style="1" customWidth="1"/>
    <col min="244" max="244" width="5.21875" style="1" customWidth="1"/>
    <col min="245" max="245" width="6" style="1" customWidth="1"/>
    <col min="246" max="246" width="8" style="1" customWidth="1"/>
    <col min="247" max="247" width="8.21875" style="1" customWidth="1"/>
    <col min="248" max="248" width="5.5546875" style="1" customWidth="1"/>
    <col min="249" max="249" width="7.5546875" style="1" customWidth="1"/>
    <col min="250" max="250" width="8.21875" style="1" customWidth="1"/>
    <col min="251" max="251" width="7.44140625" style="1" bestFit="1" customWidth="1"/>
    <col min="252" max="252" width="10" style="1" customWidth="1"/>
    <col min="253" max="253" width="3.5546875" style="1" customWidth="1"/>
    <col min="254" max="254" width="4" style="1" customWidth="1"/>
    <col min="255" max="490" width="9.21875" style="1"/>
    <col min="491" max="491" width="12.5546875" style="1" bestFit="1" customWidth="1"/>
    <col min="492" max="494" width="4.77734375" style="1" customWidth="1"/>
    <col min="495" max="495" width="10.77734375" style="1" customWidth="1"/>
    <col min="496" max="496" width="10.77734375" style="1" bestFit="1" customWidth="1"/>
    <col min="497" max="497" width="33.21875" style="1" bestFit="1" customWidth="1"/>
    <col min="498" max="498" width="11.77734375" style="1" customWidth="1"/>
    <col min="499" max="499" width="32.5546875" style="1" customWidth="1"/>
    <col min="500" max="500" width="5.21875" style="1" customWidth="1"/>
    <col min="501" max="501" width="6" style="1" customWidth="1"/>
    <col min="502" max="502" width="8" style="1" customWidth="1"/>
    <col min="503" max="503" width="8.21875" style="1" customWidth="1"/>
    <col min="504" max="504" width="5.5546875" style="1" customWidth="1"/>
    <col min="505" max="505" width="7.5546875" style="1" customWidth="1"/>
    <col min="506" max="506" width="8.21875" style="1" customWidth="1"/>
    <col min="507" max="507" width="7.44140625" style="1" bestFit="1" customWidth="1"/>
    <col min="508" max="508" width="10" style="1" customWidth="1"/>
    <col min="509" max="509" width="3.5546875" style="1" customWidth="1"/>
    <col min="510" max="510" width="4" style="1" customWidth="1"/>
    <col min="511" max="746" width="9.21875" style="1"/>
    <col min="747" max="747" width="12.5546875" style="1" bestFit="1" customWidth="1"/>
    <col min="748" max="750" width="4.77734375" style="1" customWidth="1"/>
    <col min="751" max="751" width="10.77734375" style="1" customWidth="1"/>
    <col min="752" max="752" width="10.77734375" style="1" bestFit="1" customWidth="1"/>
    <col min="753" max="753" width="33.21875" style="1" bestFit="1" customWidth="1"/>
    <col min="754" max="754" width="11.77734375" style="1" customWidth="1"/>
    <col min="755" max="755" width="32.5546875" style="1" customWidth="1"/>
    <col min="756" max="756" width="5.21875" style="1" customWidth="1"/>
    <col min="757" max="757" width="6" style="1" customWidth="1"/>
    <col min="758" max="758" width="8" style="1" customWidth="1"/>
    <col min="759" max="759" width="8.21875" style="1" customWidth="1"/>
    <col min="760" max="760" width="5.5546875" style="1" customWidth="1"/>
    <col min="761" max="761" width="7.5546875" style="1" customWidth="1"/>
    <col min="762" max="762" width="8.21875" style="1" customWidth="1"/>
    <col min="763" max="763" width="7.44140625" style="1" bestFit="1" customWidth="1"/>
    <col min="764" max="764" width="10" style="1" customWidth="1"/>
    <col min="765" max="765" width="3.5546875" style="1" customWidth="1"/>
    <col min="766" max="766" width="4" style="1" customWidth="1"/>
    <col min="767" max="1002" width="9.21875" style="1"/>
    <col min="1003" max="1003" width="12.5546875" style="1" bestFit="1" customWidth="1"/>
    <col min="1004" max="1006" width="4.77734375" style="1" customWidth="1"/>
    <col min="1007" max="1007" width="10.77734375" style="1" customWidth="1"/>
    <col min="1008" max="1008" width="10.77734375" style="1" bestFit="1" customWidth="1"/>
    <col min="1009" max="1009" width="33.21875" style="1" bestFit="1" customWidth="1"/>
    <col min="1010" max="1010" width="11.77734375" style="1" customWidth="1"/>
    <col min="1011" max="1011" width="32.5546875" style="1" customWidth="1"/>
    <col min="1012" max="1012" width="5.21875" style="1" customWidth="1"/>
    <col min="1013" max="1013" width="6" style="1" customWidth="1"/>
    <col min="1014" max="1014" width="8" style="1" customWidth="1"/>
    <col min="1015" max="1015" width="8.21875" style="1" customWidth="1"/>
    <col min="1016" max="1016" width="5.5546875" style="1" customWidth="1"/>
    <col min="1017" max="1017" width="7.5546875" style="1" customWidth="1"/>
    <col min="1018" max="1018" width="8.21875" style="1" customWidth="1"/>
    <col min="1019" max="1019" width="7.44140625" style="1" bestFit="1" customWidth="1"/>
    <col min="1020" max="1020" width="10" style="1" customWidth="1"/>
    <col min="1021" max="1021" width="3.5546875" style="1" customWidth="1"/>
    <col min="1022" max="1022" width="4" style="1" customWidth="1"/>
    <col min="1023" max="1258" width="9.21875" style="1"/>
    <col min="1259" max="1259" width="12.5546875" style="1" bestFit="1" customWidth="1"/>
    <col min="1260" max="1262" width="4.77734375" style="1" customWidth="1"/>
    <col min="1263" max="1263" width="10.77734375" style="1" customWidth="1"/>
    <col min="1264" max="1264" width="10.77734375" style="1" bestFit="1" customWidth="1"/>
    <col min="1265" max="1265" width="33.21875" style="1" bestFit="1" customWidth="1"/>
    <col min="1266" max="1266" width="11.77734375" style="1" customWidth="1"/>
    <col min="1267" max="1267" width="32.5546875" style="1" customWidth="1"/>
    <col min="1268" max="1268" width="5.21875" style="1" customWidth="1"/>
    <col min="1269" max="1269" width="6" style="1" customWidth="1"/>
    <col min="1270" max="1270" width="8" style="1" customWidth="1"/>
    <col min="1271" max="1271" width="8.21875" style="1" customWidth="1"/>
    <col min="1272" max="1272" width="5.5546875" style="1" customWidth="1"/>
    <col min="1273" max="1273" width="7.5546875" style="1" customWidth="1"/>
    <col min="1274" max="1274" width="8.21875" style="1" customWidth="1"/>
    <col min="1275" max="1275" width="7.44140625" style="1" bestFit="1" customWidth="1"/>
    <col min="1276" max="1276" width="10" style="1" customWidth="1"/>
    <col min="1277" max="1277" width="3.5546875" style="1" customWidth="1"/>
    <col min="1278" max="1278" width="4" style="1" customWidth="1"/>
    <col min="1279" max="1514" width="9.21875" style="1"/>
    <col min="1515" max="1515" width="12.5546875" style="1" bestFit="1" customWidth="1"/>
    <col min="1516" max="1518" width="4.77734375" style="1" customWidth="1"/>
    <col min="1519" max="1519" width="10.77734375" style="1" customWidth="1"/>
    <col min="1520" max="1520" width="10.77734375" style="1" bestFit="1" customWidth="1"/>
    <col min="1521" max="1521" width="33.21875" style="1" bestFit="1" customWidth="1"/>
    <col min="1522" max="1522" width="11.77734375" style="1" customWidth="1"/>
    <col min="1523" max="1523" width="32.5546875" style="1" customWidth="1"/>
    <col min="1524" max="1524" width="5.21875" style="1" customWidth="1"/>
    <col min="1525" max="1525" width="6" style="1" customWidth="1"/>
    <col min="1526" max="1526" width="8" style="1" customWidth="1"/>
    <col min="1527" max="1527" width="8.21875" style="1" customWidth="1"/>
    <col min="1528" max="1528" width="5.5546875" style="1" customWidth="1"/>
    <col min="1529" max="1529" width="7.5546875" style="1" customWidth="1"/>
    <col min="1530" max="1530" width="8.21875" style="1" customWidth="1"/>
    <col min="1531" max="1531" width="7.44140625" style="1" bestFit="1" customWidth="1"/>
    <col min="1532" max="1532" width="10" style="1" customWidth="1"/>
    <col min="1533" max="1533" width="3.5546875" style="1" customWidth="1"/>
    <col min="1534" max="1534" width="4" style="1" customWidth="1"/>
    <col min="1535" max="1770" width="9.21875" style="1"/>
    <col min="1771" max="1771" width="12.5546875" style="1" bestFit="1" customWidth="1"/>
    <col min="1772" max="1774" width="4.77734375" style="1" customWidth="1"/>
    <col min="1775" max="1775" width="10.77734375" style="1" customWidth="1"/>
    <col min="1776" max="1776" width="10.77734375" style="1" bestFit="1" customWidth="1"/>
    <col min="1777" max="1777" width="33.21875" style="1" bestFit="1" customWidth="1"/>
    <col min="1778" max="1778" width="11.77734375" style="1" customWidth="1"/>
    <col min="1779" max="1779" width="32.5546875" style="1" customWidth="1"/>
    <col min="1780" max="1780" width="5.21875" style="1" customWidth="1"/>
    <col min="1781" max="1781" width="6" style="1" customWidth="1"/>
    <col min="1782" max="1782" width="8" style="1" customWidth="1"/>
    <col min="1783" max="1783" width="8.21875" style="1" customWidth="1"/>
    <col min="1784" max="1784" width="5.5546875" style="1" customWidth="1"/>
    <col min="1785" max="1785" width="7.5546875" style="1" customWidth="1"/>
    <col min="1786" max="1786" width="8.21875" style="1" customWidth="1"/>
    <col min="1787" max="1787" width="7.44140625" style="1" bestFit="1" customWidth="1"/>
    <col min="1788" max="1788" width="10" style="1" customWidth="1"/>
    <col min="1789" max="1789" width="3.5546875" style="1" customWidth="1"/>
    <col min="1790" max="1790" width="4" style="1" customWidth="1"/>
    <col min="1791" max="2026" width="9.21875" style="1"/>
    <col min="2027" max="2027" width="12.5546875" style="1" bestFit="1" customWidth="1"/>
    <col min="2028" max="2030" width="4.77734375" style="1" customWidth="1"/>
    <col min="2031" max="2031" width="10.77734375" style="1" customWidth="1"/>
    <col min="2032" max="2032" width="10.77734375" style="1" bestFit="1" customWidth="1"/>
    <col min="2033" max="2033" width="33.21875" style="1" bestFit="1" customWidth="1"/>
    <col min="2034" max="2034" width="11.77734375" style="1" customWidth="1"/>
    <col min="2035" max="2035" width="32.5546875" style="1" customWidth="1"/>
    <col min="2036" max="2036" width="5.21875" style="1" customWidth="1"/>
    <col min="2037" max="2037" width="6" style="1" customWidth="1"/>
    <col min="2038" max="2038" width="8" style="1" customWidth="1"/>
    <col min="2039" max="2039" width="8.21875" style="1" customWidth="1"/>
    <col min="2040" max="2040" width="5.5546875" style="1" customWidth="1"/>
    <col min="2041" max="2041" width="7.5546875" style="1" customWidth="1"/>
    <col min="2042" max="2042" width="8.21875" style="1" customWidth="1"/>
    <col min="2043" max="2043" width="7.44140625" style="1" bestFit="1" customWidth="1"/>
    <col min="2044" max="2044" width="10" style="1" customWidth="1"/>
    <col min="2045" max="2045" width="3.5546875" style="1" customWidth="1"/>
    <col min="2046" max="2046" width="4" style="1" customWidth="1"/>
    <col min="2047" max="2282" width="9.21875" style="1"/>
    <col min="2283" max="2283" width="12.5546875" style="1" bestFit="1" customWidth="1"/>
    <col min="2284" max="2286" width="4.77734375" style="1" customWidth="1"/>
    <col min="2287" max="2287" width="10.77734375" style="1" customWidth="1"/>
    <col min="2288" max="2288" width="10.77734375" style="1" bestFit="1" customWidth="1"/>
    <col min="2289" max="2289" width="33.21875" style="1" bestFit="1" customWidth="1"/>
    <col min="2290" max="2290" width="11.77734375" style="1" customWidth="1"/>
    <col min="2291" max="2291" width="32.5546875" style="1" customWidth="1"/>
    <col min="2292" max="2292" width="5.21875" style="1" customWidth="1"/>
    <col min="2293" max="2293" width="6" style="1" customWidth="1"/>
    <col min="2294" max="2294" width="8" style="1" customWidth="1"/>
    <col min="2295" max="2295" width="8.21875" style="1" customWidth="1"/>
    <col min="2296" max="2296" width="5.5546875" style="1" customWidth="1"/>
    <col min="2297" max="2297" width="7.5546875" style="1" customWidth="1"/>
    <col min="2298" max="2298" width="8.21875" style="1" customWidth="1"/>
    <col min="2299" max="2299" width="7.44140625" style="1" bestFit="1" customWidth="1"/>
    <col min="2300" max="2300" width="10" style="1" customWidth="1"/>
    <col min="2301" max="2301" width="3.5546875" style="1" customWidth="1"/>
    <col min="2302" max="2302" width="4" style="1" customWidth="1"/>
    <col min="2303" max="2538" width="9.21875" style="1"/>
    <col min="2539" max="2539" width="12.5546875" style="1" bestFit="1" customWidth="1"/>
    <col min="2540" max="2542" width="4.77734375" style="1" customWidth="1"/>
    <col min="2543" max="2543" width="10.77734375" style="1" customWidth="1"/>
    <col min="2544" max="2544" width="10.77734375" style="1" bestFit="1" customWidth="1"/>
    <col min="2545" max="2545" width="33.21875" style="1" bestFit="1" customWidth="1"/>
    <col min="2546" max="2546" width="11.77734375" style="1" customWidth="1"/>
    <col min="2547" max="2547" width="32.5546875" style="1" customWidth="1"/>
    <col min="2548" max="2548" width="5.21875" style="1" customWidth="1"/>
    <col min="2549" max="2549" width="6" style="1" customWidth="1"/>
    <col min="2550" max="2550" width="8" style="1" customWidth="1"/>
    <col min="2551" max="2551" width="8.21875" style="1" customWidth="1"/>
    <col min="2552" max="2552" width="5.5546875" style="1" customWidth="1"/>
    <col min="2553" max="2553" width="7.5546875" style="1" customWidth="1"/>
    <col min="2554" max="2554" width="8.21875" style="1" customWidth="1"/>
    <col min="2555" max="2555" width="7.44140625" style="1" bestFit="1" customWidth="1"/>
    <col min="2556" max="2556" width="10" style="1" customWidth="1"/>
    <col min="2557" max="2557" width="3.5546875" style="1" customWidth="1"/>
    <col min="2558" max="2558" width="4" style="1" customWidth="1"/>
    <col min="2559" max="2794" width="9.21875" style="1"/>
    <col min="2795" max="2795" width="12.5546875" style="1" bestFit="1" customWidth="1"/>
    <col min="2796" max="2798" width="4.77734375" style="1" customWidth="1"/>
    <col min="2799" max="2799" width="10.77734375" style="1" customWidth="1"/>
    <col min="2800" max="2800" width="10.77734375" style="1" bestFit="1" customWidth="1"/>
    <col min="2801" max="2801" width="33.21875" style="1" bestFit="1" customWidth="1"/>
    <col min="2802" max="2802" width="11.77734375" style="1" customWidth="1"/>
    <col min="2803" max="2803" width="32.5546875" style="1" customWidth="1"/>
    <col min="2804" max="2804" width="5.21875" style="1" customWidth="1"/>
    <col min="2805" max="2805" width="6" style="1" customWidth="1"/>
    <col min="2806" max="2806" width="8" style="1" customWidth="1"/>
    <col min="2807" max="2807" width="8.21875" style="1" customWidth="1"/>
    <col min="2808" max="2808" width="5.5546875" style="1" customWidth="1"/>
    <col min="2809" max="2809" width="7.5546875" style="1" customWidth="1"/>
    <col min="2810" max="2810" width="8.21875" style="1" customWidth="1"/>
    <col min="2811" max="2811" width="7.44140625" style="1" bestFit="1" customWidth="1"/>
    <col min="2812" max="2812" width="10" style="1" customWidth="1"/>
    <col min="2813" max="2813" width="3.5546875" style="1" customWidth="1"/>
    <col min="2814" max="2814" width="4" style="1" customWidth="1"/>
    <col min="2815" max="3050" width="9.21875" style="1"/>
    <col min="3051" max="3051" width="12.5546875" style="1" bestFit="1" customWidth="1"/>
    <col min="3052" max="3054" width="4.77734375" style="1" customWidth="1"/>
    <col min="3055" max="3055" width="10.77734375" style="1" customWidth="1"/>
    <col min="3056" max="3056" width="10.77734375" style="1" bestFit="1" customWidth="1"/>
    <col min="3057" max="3057" width="33.21875" style="1" bestFit="1" customWidth="1"/>
    <col min="3058" max="3058" width="11.77734375" style="1" customWidth="1"/>
    <col min="3059" max="3059" width="32.5546875" style="1" customWidth="1"/>
    <col min="3060" max="3060" width="5.21875" style="1" customWidth="1"/>
    <col min="3061" max="3061" width="6" style="1" customWidth="1"/>
    <col min="3062" max="3062" width="8" style="1" customWidth="1"/>
    <col min="3063" max="3063" width="8.21875" style="1" customWidth="1"/>
    <col min="3064" max="3064" width="5.5546875" style="1" customWidth="1"/>
    <col min="3065" max="3065" width="7.5546875" style="1" customWidth="1"/>
    <col min="3066" max="3066" width="8.21875" style="1" customWidth="1"/>
    <col min="3067" max="3067" width="7.44140625" style="1" bestFit="1" customWidth="1"/>
    <col min="3068" max="3068" width="10" style="1" customWidth="1"/>
    <col min="3069" max="3069" width="3.5546875" style="1" customWidth="1"/>
    <col min="3070" max="3070" width="4" style="1" customWidth="1"/>
    <col min="3071" max="3306" width="9.21875" style="1"/>
    <col min="3307" max="3307" width="12.5546875" style="1" bestFit="1" customWidth="1"/>
    <col min="3308" max="3310" width="4.77734375" style="1" customWidth="1"/>
    <col min="3311" max="3311" width="10.77734375" style="1" customWidth="1"/>
    <col min="3312" max="3312" width="10.77734375" style="1" bestFit="1" customWidth="1"/>
    <col min="3313" max="3313" width="33.21875" style="1" bestFit="1" customWidth="1"/>
    <col min="3314" max="3314" width="11.77734375" style="1" customWidth="1"/>
    <col min="3315" max="3315" width="32.5546875" style="1" customWidth="1"/>
    <col min="3316" max="3316" width="5.21875" style="1" customWidth="1"/>
    <col min="3317" max="3317" width="6" style="1" customWidth="1"/>
    <col min="3318" max="3318" width="8" style="1" customWidth="1"/>
    <col min="3319" max="3319" width="8.21875" style="1" customWidth="1"/>
    <col min="3320" max="3320" width="5.5546875" style="1" customWidth="1"/>
    <col min="3321" max="3321" width="7.5546875" style="1" customWidth="1"/>
    <col min="3322" max="3322" width="8.21875" style="1" customWidth="1"/>
    <col min="3323" max="3323" width="7.44140625" style="1" bestFit="1" customWidth="1"/>
    <col min="3324" max="3324" width="10" style="1" customWidth="1"/>
    <col min="3325" max="3325" width="3.5546875" style="1" customWidth="1"/>
    <col min="3326" max="3326" width="4" style="1" customWidth="1"/>
    <col min="3327" max="3562" width="9.21875" style="1"/>
    <col min="3563" max="3563" width="12.5546875" style="1" bestFit="1" customWidth="1"/>
    <col min="3564" max="3566" width="4.77734375" style="1" customWidth="1"/>
    <col min="3567" max="3567" width="10.77734375" style="1" customWidth="1"/>
    <col min="3568" max="3568" width="10.77734375" style="1" bestFit="1" customWidth="1"/>
    <col min="3569" max="3569" width="33.21875" style="1" bestFit="1" customWidth="1"/>
    <col min="3570" max="3570" width="11.77734375" style="1" customWidth="1"/>
    <col min="3571" max="3571" width="32.5546875" style="1" customWidth="1"/>
    <col min="3572" max="3572" width="5.21875" style="1" customWidth="1"/>
    <col min="3573" max="3573" width="6" style="1" customWidth="1"/>
    <col min="3574" max="3574" width="8" style="1" customWidth="1"/>
    <col min="3575" max="3575" width="8.21875" style="1" customWidth="1"/>
    <col min="3576" max="3576" width="5.5546875" style="1" customWidth="1"/>
    <col min="3577" max="3577" width="7.5546875" style="1" customWidth="1"/>
    <col min="3578" max="3578" width="8.21875" style="1" customWidth="1"/>
    <col min="3579" max="3579" width="7.44140625" style="1" bestFit="1" customWidth="1"/>
    <col min="3580" max="3580" width="10" style="1" customWidth="1"/>
    <col min="3581" max="3581" width="3.5546875" style="1" customWidth="1"/>
    <col min="3582" max="3582" width="4" style="1" customWidth="1"/>
    <col min="3583" max="3818" width="9.21875" style="1"/>
    <col min="3819" max="3819" width="12.5546875" style="1" bestFit="1" customWidth="1"/>
    <col min="3820" max="3822" width="4.77734375" style="1" customWidth="1"/>
    <col min="3823" max="3823" width="10.77734375" style="1" customWidth="1"/>
    <col min="3824" max="3824" width="10.77734375" style="1" bestFit="1" customWidth="1"/>
    <col min="3825" max="3825" width="33.21875" style="1" bestFit="1" customWidth="1"/>
    <col min="3826" max="3826" width="11.77734375" style="1" customWidth="1"/>
    <col min="3827" max="3827" width="32.5546875" style="1" customWidth="1"/>
    <col min="3828" max="3828" width="5.21875" style="1" customWidth="1"/>
    <col min="3829" max="3829" width="6" style="1" customWidth="1"/>
    <col min="3830" max="3830" width="8" style="1" customWidth="1"/>
    <col min="3831" max="3831" width="8.21875" style="1" customWidth="1"/>
    <col min="3832" max="3832" width="5.5546875" style="1" customWidth="1"/>
    <col min="3833" max="3833" width="7.5546875" style="1" customWidth="1"/>
    <col min="3834" max="3834" width="8.21875" style="1" customWidth="1"/>
    <col min="3835" max="3835" width="7.44140625" style="1" bestFit="1" customWidth="1"/>
    <col min="3836" max="3836" width="10" style="1" customWidth="1"/>
    <col min="3837" max="3837" width="3.5546875" style="1" customWidth="1"/>
    <col min="3838" max="3838" width="4" style="1" customWidth="1"/>
    <col min="3839" max="4074" width="9.21875" style="1"/>
    <col min="4075" max="4075" width="12.5546875" style="1" bestFit="1" customWidth="1"/>
    <col min="4076" max="4078" width="4.77734375" style="1" customWidth="1"/>
    <col min="4079" max="4079" width="10.77734375" style="1" customWidth="1"/>
    <col min="4080" max="4080" width="10.77734375" style="1" bestFit="1" customWidth="1"/>
    <col min="4081" max="4081" width="33.21875" style="1" bestFit="1" customWidth="1"/>
    <col min="4082" max="4082" width="11.77734375" style="1" customWidth="1"/>
    <col min="4083" max="4083" width="32.5546875" style="1" customWidth="1"/>
    <col min="4084" max="4084" width="5.21875" style="1" customWidth="1"/>
    <col min="4085" max="4085" width="6" style="1" customWidth="1"/>
    <col min="4086" max="4086" width="8" style="1" customWidth="1"/>
    <col min="4087" max="4087" width="8.21875" style="1" customWidth="1"/>
    <col min="4088" max="4088" width="5.5546875" style="1" customWidth="1"/>
    <col min="4089" max="4089" width="7.5546875" style="1" customWidth="1"/>
    <col min="4090" max="4090" width="8.21875" style="1" customWidth="1"/>
    <col min="4091" max="4091" width="7.44140625" style="1" bestFit="1" customWidth="1"/>
    <col min="4092" max="4092" width="10" style="1" customWidth="1"/>
    <col min="4093" max="4093" width="3.5546875" style="1" customWidth="1"/>
    <col min="4094" max="4094" width="4" style="1" customWidth="1"/>
    <col min="4095" max="4330" width="9.21875" style="1"/>
    <col min="4331" max="4331" width="12.5546875" style="1" bestFit="1" customWidth="1"/>
    <col min="4332" max="4334" width="4.77734375" style="1" customWidth="1"/>
    <col min="4335" max="4335" width="10.77734375" style="1" customWidth="1"/>
    <col min="4336" max="4336" width="10.77734375" style="1" bestFit="1" customWidth="1"/>
    <col min="4337" max="4337" width="33.21875" style="1" bestFit="1" customWidth="1"/>
    <col min="4338" max="4338" width="11.77734375" style="1" customWidth="1"/>
    <col min="4339" max="4339" width="32.5546875" style="1" customWidth="1"/>
    <col min="4340" max="4340" width="5.21875" style="1" customWidth="1"/>
    <col min="4341" max="4341" width="6" style="1" customWidth="1"/>
    <col min="4342" max="4342" width="8" style="1" customWidth="1"/>
    <col min="4343" max="4343" width="8.21875" style="1" customWidth="1"/>
    <col min="4344" max="4344" width="5.5546875" style="1" customWidth="1"/>
    <col min="4345" max="4345" width="7.5546875" style="1" customWidth="1"/>
    <col min="4346" max="4346" width="8.21875" style="1" customWidth="1"/>
    <col min="4347" max="4347" width="7.44140625" style="1" bestFit="1" customWidth="1"/>
    <col min="4348" max="4348" width="10" style="1" customWidth="1"/>
    <col min="4349" max="4349" width="3.5546875" style="1" customWidth="1"/>
    <col min="4350" max="4350" width="4" style="1" customWidth="1"/>
    <col min="4351" max="4586" width="9.21875" style="1"/>
    <col min="4587" max="4587" width="12.5546875" style="1" bestFit="1" customWidth="1"/>
    <col min="4588" max="4590" width="4.77734375" style="1" customWidth="1"/>
    <col min="4591" max="4591" width="10.77734375" style="1" customWidth="1"/>
    <col min="4592" max="4592" width="10.77734375" style="1" bestFit="1" customWidth="1"/>
    <col min="4593" max="4593" width="33.21875" style="1" bestFit="1" customWidth="1"/>
    <col min="4594" max="4594" width="11.77734375" style="1" customWidth="1"/>
    <col min="4595" max="4595" width="32.5546875" style="1" customWidth="1"/>
    <col min="4596" max="4596" width="5.21875" style="1" customWidth="1"/>
    <col min="4597" max="4597" width="6" style="1" customWidth="1"/>
    <col min="4598" max="4598" width="8" style="1" customWidth="1"/>
    <col min="4599" max="4599" width="8.21875" style="1" customWidth="1"/>
    <col min="4600" max="4600" width="5.5546875" style="1" customWidth="1"/>
    <col min="4601" max="4601" width="7.5546875" style="1" customWidth="1"/>
    <col min="4602" max="4602" width="8.21875" style="1" customWidth="1"/>
    <col min="4603" max="4603" width="7.44140625" style="1" bestFit="1" customWidth="1"/>
    <col min="4604" max="4604" width="10" style="1" customWidth="1"/>
    <col min="4605" max="4605" width="3.5546875" style="1" customWidth="1"/>
    <col min="4606" max="4606" width="4" style="1" customWidth="1"/>
    <col min="4607" max="4842" width="9.21875" style="1"/>
    <col min="4843" max="4843" width="12.5546875" style="1" bestFit="1" customWidth="1"/>
    <col min="4844" max="4846" width="4.77734375" style="1" customWidth="1"/>
    <col min="4847" max="4847" width="10.77734375" style="1" customWidth="1"/>
    <col min="4848" max="4848" width="10.77734375" style="1" bestFit="1" customWidth="1"/>
    <col min="4849" max="4849" width="33.21875" style="1" bestFit="1" customWidth="1"/>
    <col min="4850" max="4850" width="11.77734375" style="1" customWidth="1"/>
    <col min="4851" max="4851" width="32.5546875" style="1" customWidth="1"/>
    <col min="4852" max="4852" width="5.21875" style="1" customWidth="1"/>
    <col min="4853" max="4853" width="6" style="1" customWidth="1"/>
    <col min="4854" max="4854" width="8" style="1" customWidth="1"/>
    <col min="4855" max="4855" width="8.21875" style="1" customWidth="1"/>
    <col min="4856" max="4856" width="5.5546875" style="1" customWidth="1"/>
    <col min="4857" max="4857" width="7.5546875" style="1" customWidth="1"/>
    <col min="4858" max="4858" width="8.21875" style="1" customWidth="1"/>
    <col min="4859" max="4859" width="7.44140625" style="1" bestFit="1" customWidth="1"/>
    <col min="4860" max="4860" width="10" style="1" customWidth="1"/>
    <col min="4861" max="4861" width="3.5546875" style="1" customWidth="1"/>
    <col min="4862" max="4862" width="4" style="1" customWidth="1"/>
    <col min="4863" max="5098" width="9.21875" style="1"/>
    <col min="5099" max="5099" width="12.5546875" style="1" bestFit="1" customWidth="1"/>
    <col min="5100" max="5102" width="4.77734375" style="1" customWidth="1"/>
    <col min="5103" max="5103" width="10.77734375" style="1" customWidth="1"/>
    <col min="5104" max="5104" width="10.77734375" style="1" bestFit="1" customWidth="1"/>
    <col min="5105" max="5105" width="33.21875" style="1" bestFit="1" customWidth="1"/>
    <col min="5106" max="5106" width="11.77734375" style="1" customWidth="1"/>
    <col min="5107" max="5107" width="32.5546875" style="1" customWidth="1"/>
    <col min="5108" max="5108" width="5.21875" style="1" customWidth="1"/>
    <col min="5109" max="5109" width="6" style="1" customWidth="1"/>
    <col min="5110" max="5110" width="8" style="1" customWidth="1"/>
    <col min="5111" max="5111" width="8.21875" style="1" customWidth="1"/>
    <col min="5112" max="5112" width="5.5546875" style="1" customWidth="1"/>
    <col min="5113" max="5113" width="7.5546875" style="1" customWidth="1"/>
    <col min="5114" max="5114" width="8.21875" style="1" customWidth="1"/>
    <col min="5115" max="5115" width="7.44140625" style="1" bestFit="1" customWidth="1"/>
    <col min="5116" max="5116" width="10" style="1" customWidth="1"/>
    <col min="5117" max="5117" width="3.5546875" style="1" customWidth="1"/>
    <col min="5118" max="5118" width="4" style="1" customWidth="1"/>
    <col min="5119" max="5354" width="9.21875" style="1"/>
    <col min="5355" max="5355" width="12.5546875" style="1" bestFit="1" customWidth="1"/>
    <col min="5356" max="5358" width="4.77734375" style="1" customWidth="1"/>
    <col min="5359" max="5359" width="10.77734375" style="1" customWidth="1"/>
    <col min="5360" max="5360" width="10.77734375" style="1" bestFit="1" customWidth="1"/>
    <col min="5361" max="5361" width="33.21875" style="1" bestFit="1" customWidth="1"/>
    <col min="5362" max="5362" width="11.77734375" style="1" customWidth="1"/>
    <col min="5363" max="5363" width="32.5546875" style="1" customWidth="1"/>
    <col min="5364" max="5364" width="5.21875" style="1" customWidth="1"/>
    <col min="5365" max="5365" width="6" style="1" customWidth="1"/>
    <col min="5366" max="5366" width="8" style="1" customWidth="1"/>
    <col min="5367" max="5367" width="8.21875" style="1" customWidth="1"/>
    <col min="5368" max="5368" width="5.5546875" style="1" customWidth="1"/>
    <col min="5369" max="5369" width="7.5546875" style="1" customWidth="1"/>
    <col min="5370" max="5370" width="8.21875" style="1" customWidth="1"/>
    <col min="5371" max="5371" width="7.44140625" style="1" bestFit="1" customWidth="1"/>
    <col min="5372" max="5372" width="10" style="1" customWidth="1"/>
    <col min="5373" max="5373" width="3.5546875" style="1" customWidth="1"/>
    <col min="5374" max="5374" width="4" style="1" customWidth="1"/>
    <col min="5375" max="5610" width="9.21875" style="1"/>
    <col min="5611" max="5611" width="12.5546875" style="1" bestFit="1" customWidth="1"/>
    <col min="5612" max="5614" width="4.77734375" style="1" customWidth="1"/>
    <col min="5615" max="5615" width="10.77734375" style="1" customWidth="1"/>
    <col min="5616" max="5616" width="10.77734375" style="1" bestFit="1" customWidth="1"/>
    <col min="5617" max="5617" width="33.21875" style="1" bestFit="1" customWidth="1"/>
    <col min="5618" max="5618" width="11.77734375" style="1" customWidth="1"/>
    <col min="5619" max="5619" width="32.5546875" style="1" customWidth="1"/>
    <col min="5620" max="5620" width="5.21875" style="1" customWidth="1"/>
    <col min="5621" max="5621" width="6" style="1" customWidth="1"/>
    <col min="5622" max="5622" width="8" style="1" customWidth="1"/>
    <col min="5623" max="5623" width="8.21875" style="1" customWidth="1"/>
    <col min="5624" max="5624" width="5.5546875" style="1" customWidth="1"/>
    <col min="5625" max="5625" width="7.5546875" style="1" customWidth="1"/>
    <col min="5626" max="5626" width="8.21875" style="1" customWidth="1"/>
    <col min="5627" max="5627" width="7.44140625" style="1" bestFit="1" customWidth="1"/>
    <col min="5628" max="5628" width="10" style="1" customWidth="1"/>
    <col min="5629" max="5629" width="3.5546875" style="1" customWidth="1"/>
    <col min="5630" max="5630" width="4" style="1" customWidth="1"/>
    <col min="5631" max="5866" width="9.21875" style="1"/>
    <col min="5867" max="5867" width="12.5546875" style="1" bestFit="1" customWidth="1"/>
    <col min="5868" max="5870" width="4.77734375" style="1" customWidth="1"/>
    <col min="5871" max="5871" width="10.77734375" style="1" customWidth="1"/>
    <col min="5872" max="5872" width="10.77734375" style="1" bestFit="1" customWidth="1"/>
    <col min="5873" max="5873" width="33.21875" style="1" bestFit="1" customWidth="1"/>
    <col min="5874" max="5874" width="11.77734375" style="1" customWidth="1"/>
    <col min="5875" max="5875" width="32.5546875" style="1" customWidth="1"/>
    <col min="5876" max="5876" width="5.21875" style="1" customWidth="1"/>
    <col min="5877" max="5877" width="6" style="1" customWidth="1"/>
    <col min="5878" max="5878" width="8" style="1" customWidth="1"/>
    <col min="5879" max="5879" width="8.21875" style="1" customWidth="1"/>
    <col min="5880" max="5880" width="5.5546875" style="1" customWidth="1"/>
    <col min="5881" max="5881" width="7.5546875" style="1" customWidth="1"/>
    <col min="5882" max="5882" width="8.21875" style="1" customWidth="1"/>
    <col min="5883" max="5883" width="7.44140625" style="1" bestFit="1" customWidth="1"/>
    <col min="5884" max="5884" width="10" style="1" customWidth="1"/>
    <col min="5885" max="5885" width="3.5546875" style="1" customWidth="1"/>
    <col min="5886" max="5886" width="4" style="1" customWidth="1"/>
    <col min="5887" max="6122" width="9.21875" style="1"/>
    <col min="6123" max="6123" width="12.5546875" style="1" bestFit="1" customWidth="1"/>
    <col min="6124" max="6126" width="4.77734375" style="1" customWidth="1"/>
    <col min="6127" max="6127" width="10.77734375" style="1" customWidth="1"/>
    <col min="6128" max="6128" width="10.77734375" style="1" bestFit="1" customWidth="1"/>
    <col min="6129" max="6129" width="33.21875" style="1" bestFit="1" customWidth="1"/>
    <col min="6130" max="6130" width="11.77734375" style="1" customWidth="1"/>
    <col min="6131" max="6131" width="32.5546875" style="1" customWidth="1"/>
    <col min="6132" max="6132" width="5.21875" style="1" customWidth="1"/>
    <col min="6133" max="6133" width="6" style="1" customWidth="1"/>
    <col min="6134" max="6134" width="8" style="1" customWidth="1"/>
    <col min="6135" max="6135" width="8.21875" style="1" customWidth="1"/>
    <col min="6136" max="6136" width="5.5546875" style="1" customWidth="1"/>
    <col min="6137" max="6137" width="7.5546875" style="1" customWidth="1"/>
    <col min="6138" max="6138" width="8.21875" style="1" customWidth="1"/>
    <col min="6139" max="6139" width="7.44140625" style="1" bestFit="1" customWidth="1"/>
    <col min="6140" max="6140" width="10" style="1" customWidth="1"/>
    <col min="6141" max="6141" width="3.5546875" style="1" customWidth="1"/>
    <col min="6142" max="6142" width="4" style="1" customWidth="1"/>
    <col min="6143" max="6378" width="9.21875" style="1"/>
    <col min="6379" max="6379" width="12.5546875" style="1" bestFit="1" customWidth="1"/>
    <col min="6380" max="6382" width="4.77734375" style="1" customWidth="1"/>
    <col min="6383" max="6383" width="10.77734375" style="1" customWidth="1"/>
    <col min="6384" max="6384" width="10.77734375" style="1" bestFit="1" customWidth="1"/>
    <col min="6385" max="6385" width="33.21875" style="1" bestFit="1" customWidth="1"/>
    <col min="6386" max="6386" width="11.77734375" style="1" customWidth="1"/>
    <col min="6387" max="6387" width="32.5546875" style="1" customWidth="1"/>
    <col min="6388" max="6388" width="5.21875" style="1" customWidth="1"/>
    <col min="6389" max="6389" width="6" style="1" customWidth="1"/>
    <col min="6390" max="6390" width="8" style="1" customWidth="1"/>
    <col min="6391" max="6391" width="8.21875" style="1" customWidth="1"/>
    <col min="6392" max="6392" width="5.5546875" style="1" customWidth="1"/>
    <col min="6393" max="6393" width="7.5546875" style="1" customWidth="1"/>
    <col min="6394" max="6394" width="8.21875" style="1" customWidth="1"/>
    <col min="6395" max="6395" width="7.44140625" style="1" bestFit="1" customWidth="1"/>
    <col min="6396" max="6396" width="10" style="1" customWidth="1"/>
    <col min="6397" max="6397" width="3.5546875" style="1" customWidth="1"/>
    <col min="6398" max="6398" width="4" style="1" customWidth="1"/>
    <col min="6399" max="6634" width="9.21875" style="1"/>
    <col min="6635" max="6635" width="12.5546875" style="1" bestFit="1" customWidth="1"/>
    <col min="6636" max="6638" width="4.77734375" style="1" customWidth="1"/>
    <col min="6639" max="6639" width="10.77734375" style="1" customWidth="1"/>
    <col min="6640" max="6640" width="10.77734375" style="1" bestFit="1" customWidth="1"/>
    <col min="6641" max="6641" width="33.21875" style="1" bestFit="1" customWidth="1"/>
    <col min="6642" max="6642" width="11.77734375" style="1" customWidth="1"/>
    <col min="6643" max="6643" width="32.5546875" style="1" customWidth="1"/>
    <col min="6644" max="6644" width="5.21875" style="1" customWidth="1"/>
    <col min="6645" max="6645" width="6" style="1" customWidth="1"/>
    <col min="6646" max="6646" width="8" style="1" customWidth="1"/>
    <col min="6647" max="6647" width="8.21875" style="1" customWidth="1"/>
    <col min="6648" max="6648" width="5.5546875" style="1" customWidth="1"/>
    <col min="6649" max="6649" width="7.5546875" style="1" customWidth="1"/>
    <col min="6650" max="6650" width="8.21875" style="1" customWidth="1"/>
    <col min="6651" max="6651" width="7.44140625" style="1" bestFit="1" customWidth="1"/>
    <col min="6652" max="6652" width="10" style="1" customWidth="1"/>
    <col min="6653" max="6653" width="3.5546875" style="1" customWidth="1"/>
    <col min="6654" max="6654" width="4" style="1" customWidth="1"/>
    <col min="6655" max="6890" width="9.21875" style="1"/>
    <col min="6891" max="6891" width="12.5546875" style="1" bestFit="1" customWidth="1"/>
    <col min="6892" max="6894" width="4.77734375" style="1" customWidth="1"/>
    <col min="6895" max="6895" width="10.77734375" style="1" customWidth="1"/>
    <col min="6896" max="6896" width="10.77734375" style="1" bestFit="1" customWidth="1"/>
    <col min="6897" max="6897" width="33.21875" style="1" bestFit="1" customWidth="1"/>
    <col min="6898" max="6898" width="11.77734375" style="1" customWidth="1"/>
    <col min="6899" max="6899" width="32.5546875" style="1" customWidth="1"/>
    <col min="6900" max="6900" width="5.21875" style="1" customWidth="1"/>
    <col min="6901" max="6901" width="6" style="1" customWidth="1"/>
    <col min="6902" max="6902" width="8" style="1" customWidth="1"/>
    <col min="6903" max="6903" width="8.21875" style="1" customWidth="1"/>
    <col min="6904" max="6904" width="5.5546875" style="1" customWidth="1"/>
    <col min="6905" max="6905" width="7.5546875" style="1" customWidth="1"/>
    <col min="6906" max="6906" width="8.21875" style="1" customWidth="1"/>
    <col min="6907" max="6907" width="7.44140625" style="1" bestFit="1" customWidth="1"/>
    <col min="6908" max="6908" width="10" style="1" customWidth="1"/>
    <col min="6909" max="6909" width="3.5546875" style="1" customWidth="1"/>
    <col min="6910" max="6910" width="4" style="1" customWidth="1"/>
    <col min="6911" max="7146" width="9.21875" style="1"/>
    <col min="7147" max="7147" width="12.5546875" style="1" bestFit="1" customWidth="1"/>
    <col min="7148" max="7150" width="4.77734375" style="1" customWidth="1"/>
    <col min="7151" max="7151" width="10.77734375" style="1" customWidth="1"/>
    <col min="7152" max="7152" width="10.77734375" style="1" bestFit="1" customWidth="1"/>
    <col min="7153" max="7153" width="33.21875" style="1" bestFit="1" customWidth="1"/>
    <col min="7154" max="7154" width="11.77734375" style="1" customWidth="1"/>
    <col min="7155" max="7155" width="32.5546875" style="1" customWidth="1"/>
    <col min="7156" max="7156" width="5.21875" style="1" customWidth="1"/>
    <col min="7157" max="7157" width="6" style="1" customWidth="1"/>
    <col min="7158" max="7158" width="8" style="1" customWidth="1"/>
    <col min="7159" max="7159" width="8.21875" style="1" customWidth="1"/>
    <col min="7160" max="7160" width="5.5546875" style="1" customWidth="1"/>
    <col min="7161" max="7161" width="7.5546875" style="1" customWidth="1"/>
    <col min="7162" max="7162" width="8.21875" style="1" customWidth="1"/>
    <col min="7163" max="7163" width="7.44140625" style="1" bestFit="1" customWidth="1"/>
    <col min="7164" max="7164" width="10" style="1" customWidth="1"/>
    <col min="7165" max="7165" width="3.5546875" style="1" customWidth="1"/>
    <col min="7166" max="7166" width="4" style="1" customWidth="1"/>
    <col min="7167" max="7402" width="9.21875" style="1"/>
    <col min="7403" max="7403" width="12.5546875" style="1" bestFit="1" customWidth="1"/>
    <col min="7404" max="7406" width="4.77734375" style="1" customWidth="1"/>
    <col min="7407" max="7407" width="10.77734375" style="1" customWidth="1"/>
    <col min="7408" max="7408" width="10.77734375" style="1" bestFit="1" customWidth="1"/>
    <col min="7409" max="7409" width="33.21875" style="1" bestFit="1" customWidth="1"/>
    <col min="7410" max="7410" width="11.77734375" style="1" customWidth="1"/>
    <col min="7411" max="7411" width="32.5546875" style="1" customWidth="1"/>
    <col min="7412" max="7412" width="5.21875" style="1" customWidth="1"/>
    <col min="7413" max="7413" width="6" style="1" customWidth="1"/>
    <col min="7414" max="7414" width="8" style="1" customWidth="1"/>
    <col min="7415" max="7415" width="8.21875" style="1" customWidth="1"/>
    <col min="7416" max="7416" width="5.5546875" style="1" customWidth="1"/>
    <col min="7417" max="7417" width="7.5546875" style="1" customWidth="1"/>
    <col min="7418" max="7418" width="8.21875" style="1" customWidth="1"/>
    <col min="7419" max="7419" width="7.44140625" style="1" bestFit="1" customWidth="1"/>
    <col min="7420" max="7420" width="10" style="1" customWidth="1"/>
    <col min="7421" max="7421" width="3.5546875" style="1" customWidth="1"/>
    <col min="7422" max="7422" width="4" style="1" customWidth="1"/>
    <col min="7423" max="7658" width="9.21875" style="1"/>
    <col min="7659" max="7659" width="12.5546875" style="1" bestFit="1" customWidth="1"/>
    <col min="7660" max="7662" width="4.77734375" style="1" customWidth="1"/>
    <col min="7663" max="7663" width="10.77734375" style="1" customWidth="1"/>
    <col min="7664" max="7664" width="10.77734375" style="1" bestFit="1" customWidth="1"/>
    <col min="7665" max="7665" width="33.21875" style="1" bestFit="1" customWidth="1"/>
    <col min="7666" max="7666" width="11.77734375" style="1" customWidth="1"/>
    <col min="7667" max="7667" width="32.5546875" style="1" customWidth="1"/>
    <col min="7668" max="7668" width="5.21875" style="1" customWidth="1"/>
    <col min="7669" max="7669" width="6" style="1" customWidth="1"/>
    <col min="7670" max="7670" width="8" style="1" customWidth="1"/>
    <col min="7671" max="7671" width="8.21875" style="1" customWidth="1"/>
    <col min="7672" max="7672" width="5.5546875" style="1" customWidth="1"/>
    <col min="7673" max="7673" width="7.5546875" style="1" customWidth="1"/>
    <col min="7674" max="7674" width="8.21875" style="1" customWidth="1"/>
    <col min="7675" max="7675" width="7.44140625" style="1" bestFit="1" customWidth="1"/>
    <col min="7676" max="7676" width="10" style="1" customWidth="1"/>
    <col min="7677" max="7677" width="3.5546875" style="1" customWidth="1"/>
    <col min="7678" max="7678" width="4" style="1" customWidth="1"/>
    <col min="7679" max="7914" width="9.21875" style="1"/>
    <col min="7915" max="7915" width="12.5546875" style="1" bestFit="1" customWidth="1"/>
    <col min="7916" max="7918" width="4.77734375" style="1" customWidth="1"/>
    <col min="7919" max="7919" width="10.77734375" style="1" customWidth="1"/>
    <col min="7920" max="7920" width="10.77734375" style="1" bestFit="1" customWidth="1"/>
    <col min="7921" max="7921" width="33.21875" style="1" bestFit="1" customWidth="1"/>
    <col min="7922" max="7922" width="11.77734375" style="1" customWidth="1"/>
    <col min="7923" max="7923" width="32.5546875" style="1" customWidth="1"/>
    <col min="7924" max="7924" width="5.21875" style="1" customWidth="1"/>
    <col min="7925" max="7925" width="6" style="1" customWidth="1"/>
    <col min="7926" max="7926" width="8" style="1" customWidth="1"/>
    <col min="7927" max="7927" width="8.21875" style="1" customWidth="1"/>
    <col min="7928" max="7928" width="5.5546875" style="1" customWidth="1"/>
    <col min="7929" max="7929" width="7.5546875" style="1" customWidth="1"/>
    <col min="7930" max="7930" width="8.21875" style="1" customWidth="1"/>
    <col min="7931" max="7931" width="7.44140625" style="1" bestFit="1" customWidth="1"/>
    <col min="7932" max="7932" width="10" style="1" customWidth="1"/>
    <col min="7933" max="7933" width="3.5546875" style="1" customWidth="1"/>
    <col min="7934" max="7934" width="4" style="1" customWidth="1"/>
    <col min="7935" max="8170" width="9.21875" style="1"/>
    <col min="8171" max="8171" width="12.5546875" style="1" bestFit="1" customWidth="1"/>
    <col min="8172" max="8174" width="4.77734375" style="1" customWidth="1"/>
    <col min="8175" max="8175" width="10.77734375" style="1" customWidth="1"/>
    <col min="8176" max="8176" width="10.77734375" style="1" bestFit="1" customWidth="1"/>
    <col min="8177" max="8177" width="33.21875" style="1" bestFit="1" customWidth="1"/>
    <col min="8178" max="8178" width="11.77734375" style="1" customWidth="1"/>
    <col min="8179" max="8179" width="32.5546875" style="1" customWidth="1"/>
    <col min="8180" max="8180" width="5.21875" style="1" customWidth="1"/>
    <col min="8181" max="8181" width="6" style="1" customWidth="1"/>
    <col min="8182" max="8182" width="8" style="1" customWidth="1"/>
    <col min="8183" max="8183" width="8.21875" style="1" customWidth="1"/>
    <col min="8184" max="8184" width="5.5546875" style="1" customWidth="1"/>
    <col min="8185" max="8185" width="7.5546875" style="1" customWidth="1"/>
    <col min="8186" max="8186" width="8.21875" style="1" customWidth="1"/>
    <col min="8187" max="8187" width="7.44140625" style="1" bestFit="1" customWidth="1"/>
    <col min="8188" max="8188" width="10" style="1" customWidth="1"/>
    <col min="8189" max="8189" width="3.5546875" style="1" customWidth="1"/>
    <col min="8190" max="8190" width="4" style="1" customWidth="1"/>
    <col min="8191" max="8426" width="9.21875" style="1"/>
    <col min="8427" max="8427" width="12.5546875" style="1" bestFit="1" customWidth="1"/>
    <col min="8428" max="8430" width="4.77734375" style="1" customWidth="1"/>
    <col min="8431" max="8431" width="10.77734375" style="1" customWidth="1"/>
    <col min="8432" max="8432" width="10.77734375" style="1" bestFit="1" customWidth="1"/>
    <col min="8433" max="8433" width="33.21875" style="1" bestFit="1" customWidth="1"/>
    <col min="8434" max="8434" width="11.77734375" style="1" customWidth="1"/>
    <col min="8435" max="8435" width="32.5546875" style="1" customWidth="1"/>
    <col min="8436" max="8436" width="5.21875" style="1" customWidth="1"/>
    <col min="8437" max="8437" width="6" style="1" customWidth="1"/>
    <col min="8438" max="8438" width="8" style="1" customWidth="1"/>
    <col min="8439" max="8439" width="8.21875" style="1" customWidth="1"/>
    <col min="8440" max="8440" width="5.5546875" style="1" customWidth="1"/>
    <col min="8441" max="8441" width="7.5546875" style="1" customWidth="1"/>
    <col min="8442" max="8442" width="8.21875" style="1" customWidth="1"/>
    <col min="8443" max="8443" width="7.44140625" style="1" bestFit="1" customWidth="1"/>
    <col min="8444" max="8444" width="10" style="1" customWidth="1"/>
    <col min="8445" max="8445" width="3.5546875" style="1" customWidth="1"/>
    <col min="8446" max="8446" width="4" style="1" customWidth="1"/>
    <col min="8447" max="8682" width="9.21875" style="1"/>
    <col min="8683" max="8683" width="12.5546875" style="1" bestFit="1" customWidth="1"/>
    <col min="8684" max="8686" width="4.77734375" style="1" customWidth="1"/>
    <col min="8687" max="8687" width="10.77734375" style="1" customWidth="1"/>
    <col min="8688" max="8688" width="10.77734375" style="1" bestFit="1" customWidth="1"/>
    <col min="8689" max="8689" width="33.21875" style="1" bestFit="1" customWidth="1"/>
    <col min="8690" max="8690" width="11.77734375" style="1" customWidth="1"/>
    <col min="8691" max="8691" width="32.5546875" style="1" customWidth="1"/>
    <col min="8692" max="8692" width="5.21875" style="1" customWidth="1"/>
    <col min="8693" max="8693" width="6" style="1" customWidth="1"/>
    <col min="8694" max="8694" width="8" style="1" customWidth="1"/>
    <col min="8695" max="8695" width="8.21875" style="1" customWidth="1"/>
    <col min="8696" max="8696" width="5.5546875" style="1" customWidth="1"/>
    <col min="8697" max="8697" width="7.5546875" style="1" customWidth="1"/>
    <col min="8698" max="8698" width="8.21875" style="1" customWidth="1"/>
    <col min="8699" max="8699" width="7.44140625" style="1" bestFit="1" customWidth="1"/>
    <col min="8700" max="8700" width="10" style="1" customWidth="1"/>
    <col min="8701" max="8701" width="3.5546875" style="1" customWidth="1"/>
    <col min="8702" max="8702" width="4" style="1" customWidth="1"/>
    <col min="8703" max="8938" width="9.21875" style="1"/>
    <col min="8939" max="8939" width="12.5546875" style="1" bestFit="1" customWidth="1"/>
    <col min="8940" max="8942" width="4.77734375" style="1" customWidth="1"/>
    <col min="8943" max="8943" width="10.77734375" style="1" customWidth="1"/>
    <col min="8944" max="8944" width="10.77734375" style="1" bestFit="1" customWidth="1"/>
    <col min="8945" max="8945" width="33.21875" style="1" bestFit="1" customWidth="1"/>
    <col min="8946" max="8946" width="11.77734375" style="1" customWidth="1"/>
    <col min="8947" max="8947" width="32.5546875" style="1" customWidth="1"/>
    <col min="8948" max="8948" width="5.21875" style="1" customWidth="1"/>
    <col min="8949" max="8949" width="6" style="1" customWidth="1"/>
    <col min="8950" max="8950" width="8" style="1" customWidth="1"/>
    <col min="8951" max="8951" width="8.21875" style="1" customWidth="1"/>
    <col min="8952" max="8952" width="5.5546875" style="1" customWidth="1"/>
    <col min="8953" max="8953" width="7.5546875" style="1" customWidth="1"/>
    <col min="8954" max="8954" width="8.21875" style="1" customWidth="1"/>
    <col min="8955" max="8955" width="7.44140625" style="1" bestFit="1" customWidth="1"/>
    <col min="8956" max="8956" width="10" style="1" customWidth="1"/>
    <col min="8957" max="8957" width="3.5546875" style="1" customWidth="1"/>
    <col min="8958" max="8958" width="4" style="1" customWidth="1"/>
    <col min="8959" max="9194" width="9.21875" style="1"/>
    <col min="9195" max="9195" width="12.5546875" style="1" bestFit="1" customWidth="1"/>
    <col min="9196" max="9198" width="4.77734375" style="1" customWidth="1"/>
    <col min="9199" max="9199" width="10.77734375" style="1" customWidth="1"/>
    <col min="9200" max="9200" width="10.77734375" style="1" bestFit="1" customWidth="1"/>
    <col min="9201" max="9201" width="33.21875" style="1" bestFit="1" customWidth="1"/>
    <col min="9202" max="9202" width="11.77734375" style="1" customWidth="1"/>
    <col min="9203" max="9203" width="32.5546875" style="1" customWidth="1"/>
    <col min="9204" max="9204" width="5.21875" style="1" customWidth="1"/>
    <col min="9205" max="9205" width="6" style="1" customWidth="1"/>
    <col min="9206" max="9206" width="8" style="1" customWidth="1"/>
    <col min="9207" max="9207" width="8.21875" style="1" customWidth="1"/>
    <col min="9208" max="9208" width="5.5546875" style="1" customWidth="1"/>
    <col min="9209" max="9209" width="7.5546875" style="1" customWidth="1"/>
    <col min="9210" max="9210" width="8.21875" style="1" customWidth="1"/>
    <col min="9211" max="9211" width="7.44140625" style="1" bestFit="1" customWidth="1"/>
    <col min="9212" max="9212" width="10" style="1" customWidth="1"/>
    <col min="9213" max="9213" width="3.5546875" style="1" customWidth="1"/>
    <col min="9214" max="9214" width="4" style="1" customWidth="1"/>
    <col min="9215" max="9450" width="9.21875" style="1"/>
    <col min="9451" max="9451" width="12.5546875" style="1" bestFit="1" customWidth="1"/>
    <col min="9452" max="9454" width="4.77734375" style="1" customWidth="1"/>
    <col min="9455" max="9455" width="10.77734375" style="1" customWidth="1"/>
    <col min="9456" max="9456" width="10.77734375" style="1" bestFit="1" customWidth="1"/>
    <col min="9457" max="9457" width="33.21875" style="1" bestFit="1" customWidth="1"/>
    <col min="9458" max="9458" width="11.77734375" style="1" customWidth="1"/>
    <col min="9459" max="9459" width="32.5546875" style="1" customWidth="1"/>
    <col min="9460" max="9460" width="5.21875" style="1" customWidth="1"/>
    <col min="9461" max="9461" width="6" style="1" customWidth="1"/>
    <col min="9462" max="9462" width="8" style="1" customWidth="1"/>
    <col min="9463" max="9463" width="8.21875" style="1" customWidth="1"/>
    <col min="9464" max="9464" width="5.5546875" style="1" customWidth="1"/>
    <col min="9465" max="9465" width="7.5546875" style="1" customWidth="1"/>
    <col min="9466" max="9466" width="8.21875" style="1" customWidth="1"/>
    <col min="9467" max="9467" width="7.44140625" style="1" bestFit="1" customWidth="1"/>
    <col min="9468" max="9468" width="10" style="1" customWidth="1"/>
    <col min="9469" max="9469" width="3.5546875" style="1" customWidth="1"/>
    <col min="9470" max="9470" width="4" style="1" customWidth="1"/>
    <col min="9471" max="9706" width="9.21875" style="1"/>
    <col min="9707" max="9707" width="12.5546875" style="1" bestFit="1" customWidth="1"/>
    <col min="9708" max="9710" width="4.77734375" style="1" customWidth="1"/>
    <col min="9711" max="9711" width="10.77734375" style="1" customWidth="1"/>
    <col min="9712" max="9712" width="10.77734375" style="1" bestFit="1" customWidth="1"/>
    <col min="9713" max="9713" width="33.21875" style="1" bestFit="1" customWidth="1"/>
    <col min="9714" max="9714" width="11.77734375" style="1" customWidth="1"/>
    <col min="9715" max="9715" width="32.5546875" style="1" customWidth="1"/>
    <col min="9716" max="9716" width="5.21875" style="1" customWidth="1"/>
    <col min="9717" max="9717" width="6" style="1" customWidth="1"/>
    <col min="9718" max="9718" width="8" style="1" customWidth="1"/>
    <col min="9719" max="9719" width="8.21875" style="1" customWidth="1"/>
    <col min="9720" max="9720" width="5.5546875" style="1" customWidth="1"/>
    <col min="9721" max="9721" width="7.5546875" style="1" customWidth="1"/>
    <col min="9722" max="9722" width="8.21875" style="1" customWidth="1"/>
    <col min="9723" max="9723" width="7.44140625" style="1" bestFit="1" customWidth="1"/>
    <col min="9724" max="9724" width="10" style="1" customWidth="1"/>
    <col min="9725" max="9725" width="3.5546875" style="1" customWidth="1"/>
    <col min="9726" max="9726" width="4" style="1" customWidth="1"/>
    <col min="9727" max="9962" width="9.21875" style="1"/>
    <col min="9963" max="9963" width="12.5546875" style="1" bestFit="1" customWidth="1"/>
    <col min="9964" max="9966" width="4.77734375" style="1" customWidth="1"/>
    <col min="9967" max="9967" width="10.77734375" style="1" customWidth="1"/>
    <col min="9968" max="9968" width="10.77734375" style="1" bestFit="1" customWidth="1"/>
    <col min="9969" max="9969" width="33.21875" style="1" bestFit="1" customWidth="1"/>
    <col min="9970" max="9970" width="11.77734375" style="1" customWidth="1"/>
    <col min="9971" max="9971" width="32.5546875" style="1" customWidth="1"/>
    <col min="9972" max="9972" width="5.21875" style="1" customWidth="1"/>
    <col min="9973" max="9973" width="6" style="1" customWidth="1"/>
    <col min="9974" max="9974" width="8" style="1" customWidth="1"/>
    <col min="9975" max="9975" width="8.21875" style="1" customWidth="1"/>
    <col min="9976" max="9976" width="5.5546875" style="1" customWidth="1"/>
    <col min="9977" max="9977" width="7.5546875" style="1" customWidth="1"/>
    <col min="9978" max="9978" width="8.21875" style="1" customWidth="1"/>
    <col min="9979" max="9979" width="7.44140625" style="1" bestFit="1" customWidth="1"/>
    <col min="9980" max="9980" width="10" style="1" customWidth="1"/>
    <col min="9981" max="9981" width="3.5546875" style="1" customWidth="1"/>
    <col min="9982" max="9982" width="4" style="1" customWidth="1"/>
    <col min="9983" max="10218" width="9.21875" style="1"/>
    <col min="10219" max="10219" width="12.5546875" style="1" bestFit="1" customWidth="1"/>
    <col min="10220" max="10222" width="4.77734375" style="1" customWidth="1"/>
    <col min="10223" max="10223" width="10.77734375" style="1" customWidth="1"/>
    <col min="10224" max="10224" width="10.77734375" style="1" bestFit="1" customWidth="1"/>
    <col min="10225" max="10225" width="33.21875" style="1" bestFit="1" customWidth="1"/>
    <col min="10226" max="10226" width="11.77734375" style="1" customWidth="1"/>
    <col min="10227" max="10227" width="32.5546875" style="1" customWidth="1"/>
    <col min="10228" max="10228" width="5.21875" style="1" customWidth="1"/>
    <col min="10229" max="10229" width="6" style="1" customWidth="1"/>
    <col min="10230" max="10230" width="8" style="1" customWidth="1"/>
    <col min="10231" max="10231" width="8.21875" style="1" customWidth="1"/>
    <col min="10232" max="10232" width="5.5546875" style="1" customWidth="1"/>
    <col min="10233" max="10233" width="7.5546875" style="1" customWidth="1"/>
    <col min="10234" max="10234" width="8.21875" style="1" customWidth="1"/>
    <col min="10235" max="10235" width="7.44140625" style="1" bestFit="1" customWidth="1"/>
    <col min="10236" max="10236" width="10" style="1" customWidth="1"/>
    <col min="10237" max="10237" width="3.5546875" style="1" customWidth="1"/>
    <col min="10238" max="10238" width="4" style="1" customWidth="1"/>
    <col min="10239" max="10474" width="9.21875" style="1"/>
    <col min="10475" max="10475" width="12.5546875" style="1" bestFit="1" customWidth="1"/>
    <col min="10476" max="10478" width="4.77734375" style="1" customWidth="1"/>
    <col min="10479" max="10479" width="10.77734375" style="1" customWidth="1"/>
    <col min="10480" max="10480" width="10.77734375" style="1" bestFit="1" customWidth="1"/>
    <col min="10481" max="10481" width="33.21875" style="1" bestFit="1" customWidth="1"/>
    <col min="10482" max="10482" width="11.77734375" style="1" customWidth="1"/>
    <col min="10483" max="10483" width="32.5546875" style="1" customWidth="1"/>
    <col min="10484" max="10484" width="5.21875" style="1" customWidth="1"/>
    <col min="10485" max="10485" width="6" style="1" customWidth="1"/>
    <col min="10486" max="10486" width="8" style="1" customWidth="1"/>
    <col min="10487" max="10487" width="8.21875" style="1" customWidth="1"/>
    <col min="10488" max="10488" width="5.5546875" style="1" customWidth="1"/>
    <col min="10489" max="10489" width="7.5546875" style="1" customWidth="1"/>
    <col min="10490" max="10490" width="8.21875" style="1" customWidth="1"/>
    <col min="10491" max="10491" width="7.44140625" style="1" bestFit="1" customWidth="1"/>
    <col min="10492" max="10492" width="10" style="1" customWidth="1"/>
    <col min="10493" max="10493" width="3.5546875" style="1" customWidth="1"/>
    <col min="10494" max="10494" width="4" style="1" customWidth="1"/>
    <col min="10495" max="10730" width="9.21875" style="1"/>
    <col min="10731" max="10731" width="12.5546875" style="1" bestFit="1" customWidth="1"/>
    <col min="10732" max="10734" width="4.77734375" style="1" customWidth="1"/>
    <col min="10735" max="10735" width="10.77734375" style="1" customWidth="1"/>
    <col min="10736" max="10736" width="10.77734375" style="1" bestFit="1" customWidth="1"/>
    <col min="10737" max="10737" width="33.21875" style="1" bestFit="1" customWidth="1"/>
    <col min="10738" max="10738" width="11.77734375" style="1" customWidth="1"/>
    <col min="10739" max="10739" width="32.5546875" style="1" customWidth="1"/>
    <col min="10740" max="10740" width="5.21875" style="1" customWidth="1"/>
    <col min="10741" max="10741" width="6" style="1" customWidth="1"/>
    <col min="10742" max="10742" width="8" style="1" customWidth="1"/>
    <col min="10743" max="10743" width="8.21875" style="1" customWidth="1"/>
    <col min="10744" max="10744" width="5.5546875" style="1" customWidth="1"/>
    <col min="10745" max="10745" width="7.5546875" style="1" customWidth="1"/>
    <col min="10746" max="10746" width="8.21875" style="1" customWidth="1"/>
    <col min="10747" max="10747" width="7.44140625" style="1" bestFit="1" customWidth="1"/>
    <col min="10748" max="10748" width="10" style="1" customWidth="1"/>
    <col min="10749" max="10749" width="3.5546875" style="1" customWidth="1"/>
    <col min="10750" max="10750" width="4" style="1" customWidth="1"/>
    <col min="10751" max="10986" width="9.21875" style="1"/>
    <col min="10987" max="10987" width="12.5546875" style="1" bestFit="1" customWidth="1"/>
    <col min="10988" max="10990" width="4.77734375" style="1" customWidth="1"/>
    <col min="10991" max="10991" width="10.77734375" style="1" customWidth="1"/>
    <col min="10992" max="10992" width="10.77734375" style="1" bestFit="1" customWidth="1"/>
    <col min="10993" max="10993" width="33.21875" style="1" bestFit="1" customWidth="1"/>
    <col min="10994" max="10994" width="11.77734375" style="1" customWidth="1"/>
    <col min="10995" max="10995" width="32.5546875" style="1" customWidth="1"/>
    <col min="10996" max="10996" width="5.21875" style="1" customWidth="1"/>
    <col min="10997" max="10997" width="6" style="1" customWidth="1"/>
    <col min="10998" max="10998" width="8" style="1" customWidth="1"/>
    <col min="10999" max="10999" width="8.21875" style="1" customWidth="1"/>
    <col min="11000" max="11000" width="5.5546875" style="1" customWidth="1"/>
    <col min="11001" max="11001" width="7.5546875" style="1" customWidth="1"/>
    <col min="11002" max="11002" width="8.21875" style="1" customWidth="1"/>
    <col min="11003" max="11003" width="7.44140625" style="1" bestFit="1" customWidth="1"/>
    <col min="11004" max="11004" width="10" style="1" customWidth="1"/>
    <col min="11005" max="11005" width="3.5546875" style="1" customWidth="1"/>
    <col min="11006" max="11006" width="4" style="1" customWidth="1"/>
    <col min="11007" max="11242" width="9.21875" style="1"/>
    <col min="11243" max="11243" width="12.5546875" style="1" bestFit="1" customWidth="1"/>
    <col min="11244" max="11246" width="4.77734375" style="1" customWidth="1"/>
    <col min="11247" max="11247" width="10.77734375" style="1" customWidth="1"/>
    <col min="11248" max="11248" width="10.77734375" style="1" bestFit="1" customWidth="1"/>
    <col min="11249" max="11249" width="33.21875" style="1" bestFit="1" customWidth="1"/>
    <col min="11250" max="11250" width="11.77734375" style="1" customWidth="1"/>
    <col min="11251" max="11251" width="32.5546875" style="1" customWidth="1"/>
    <col min="11252" max="11252" width="5.21875" style="1" customWidth="1"/>
    <col min="11253" max="11253" width="6" style="1" customWidth="1"/>
    <col min="11254" max="11254" width="8" style="1" customWidth="1"/>
    <col min="11255" max="11255" width="8.21875" style="1" customWidth="1"/>
    <col min="11256" max="11256" width="5.5546875" style="1" customWidth="1"/>
    <col min="11257" max="11257" width="7.5546875" style="1" customWidth="1"/>
    <col min="11258" max="11258" width="8.21875" style="1" customWidth="1"/>
    <col min="11259" max="11259" width="7.44140625" style="1" bestFit="1" customWidth="1"/>
    <col min="11260" max="11260" width="10" style="1" customWidth="1"/>
    <col min="11261" max="11261" width="3.5546875" style="1" customWidth="1"/>
    <col min="11262" max="11262" width="4" style="1" customWidth="1"/>
    <col min="11263" max="11498" width="9.21875" style="1"/>
    <col min="11499" max="11499" width="12.5546875" style="1" bestFit="1" customWidth="1"/>
    <col min="11500" max="11502" width="4.77734375" style="1" customWidth="1"/>
    <col min="11503" max="11503" width="10.77734375" style="1" customWidth="1"/>
    <col min="11504" max="11504" width="10.77734375" style="1" bestFit="1" customWidth="1"/>
    <col min="11505" max="11505" width="33.21875" style="1" bestFit="1" customWidth="1"/>
    <col min="11506" max="11506" width="11.77734375" style="1" customWidth="1"/>
    <col min="11507" max="11507" width="32.5546875" style="1" customWidth="1"/>
    <col min="11508" max="11508" width="5.21875" style="1" customWidth="1"/>
    <col min="11509" max="11509" width="6" style="1" customWidth="1"/>
    <col min="11510" max="11510" width="8" style="1" customWidth="1"/>
    <col min="11511" max="11511" width="8.21875" style="1" customWidth="1"/>
    <col min="11512" max="11512" width="5.5546875" style="1" customWidth="1"/>
    <col min="11513" max="11513" width="7.5546875" style="1" customWidth="1"/>
    <col min="11514" max="11514" width="8.21875" style="1" customWidth="1"/>
    <col min="11515" max="11515" width="7.44140625" style="1" bestFit="1" customWidth="1"/>
    <col min="11516" max="11516" width="10" style="1" customWidth="1"/>
    <col min="11517" max="11517" width="3.5546875" style="1" customWidth="1"/>
    <col min="11518" max="11518" width="4" style="1" customWidth="1"/>
    <col min="11519" max="11754" width="9.21875" style="1"/>
    <col min="11755" max="11755" width="12.5546875" style="1" bestFit="1" customWidth="1"/>
    <col min="11756" max="11758" width="4.77734375" style="1" customWidth="1"/>
    <col min="11759" max="11759" width="10.77734375" style="1" customWidth="1"/>
    <col min="11760" max="11760" width="10.77734375" style="1" bestFit="1" customWidth="1"/>
    <col min="11761" max="11761" width="33.21875" style="1" bestFit="1" customWidth="1"/>
    <col min="11762" max="11762" width="11.77734375" style="1" customWidth="1"/>
    <col min="11763" max="11763" width="32.5546875" style="1" customWidth="1"/>
    <col min="11764" max="11764" width="5.21875" style="1" customWidth="1"/>
    <col min="11765" max="11765" width="6" style="1" customWidth="1"/>
    <col min="11766" max="11766" width="8" style="1" customWidth="1"/>
    <col min="11767" max="11767" width="8.21875" style="1" customWidth="1"/>
    <col min="11768" max="11768" width="5.5546875" style="1" customWidth="1"/>
    <col min="11769" max="11769" width="7.5546875" style="1" customWidth="1"/>
    <col min="11770" max="11770" width="8.21875" style="1" customWidth="1"/>
    <col min="11771" max="11771" width="7.44140625" style="1" bestFit="1" customWidth="1"/>
    <col min="11772" max="11772" width="10" style="1" customWidth="1"/>
    <col min="11773" max="11773" width="3.5546875" style="1" customWidth="1"/>
    <col min="11774" max="11774" width="4" style="1" customWidth="1"/>
    <col min="11775" max="12010" width="9.21875" style="1"/>
    <col min="12011" max="12011" width="12.5546875" style="1" bestFit="1" customWidth="1"/>
    <col min="12012" max="12014" width="4.77734375" style="1" customWidth="1"/>
    <col min="12015" max="12015" width="10.77734375" style="1" customWidth="1"/>
    <col min="12016" max="12016" width="10.77734375" style="1" bestFit="1" customWidth="1"/>
    <col min="12017" max="12017" width="33.21875" style="1" bestFit="1" customWidth="1"/>
    <col min="12018" max="12018" width="11.77734375" style="1" customWidth="1"/>
    <col min="12019" max="12019" width="32.5546875" style="1" customWidth="1"/>
    <col min="12020" max="12020" width="5.21875" style="1" customWidth="1"/>
    <col min="12021" max="12021" width="6" style="1" customWidth="1"/>
    <col min="12022" max="12022" width="8" style="1" customWidth="1"/>
    <col min="12023" max="12023" width="8.21875" style="1" customWidth="1"/>
    <col min="12024" max="12024" width="5.5546875" style="1" customWidth="1"/>
    <col min="12025" max="12025" width="7.5546875" style="1" customWidth="1"/>
    <col min="12026" max="12026" width="8.21875" style="1" customWidth="1"/>
    <col min="12027" max="12027" width="7.44140625" style="1" bestFit="1" customWidth="1"/>
    <col min="12028" max="12028" width="10" style="1" customWidth="1"/>
    <col min="12029" max="12029" width="3.5546875" style="1" customWidth="1"/>
    <col min="12030" max="12030" width="4" style="1" customWidth="1"/>
    <col min="12031" max="12266" width="9.21875" style="1"/>
    <col min="12267" max="12267" width="12.5546875" style="1" bestFit="1" customWidth="1"/>
    <col min="12268" max="12270" width="4.77734375" style="1" customWidth="1"/>
    <col min="12271" max="12271" width="10.77734375" style="1" customWidth="1"/>
    <col min="12272" max="12272" width="10.77734375" style="1" bestFit="1" customWidth="1"/>
    <col min="12273" max="12273" width="33.21875" style="1" bestFit="1" customWidth="1"/>
    <col min="12274" max="12274" width="11.77734375" style="1" customWidth="1"/>
    <col min="12275" max="12275" width="32.5546875" style="1" customWidth="1"/>
    <col min="12276" max="12276" width="5.21875" style="1" customWidth="1"/>
    <col min="12277" max="12277" width="6" style="1" customWidth="1"/>
    <col min="12278" max="12278" width="8" style="1" customWidth="1"/>
    <col min="12279" max="12279" width="8.21875" style="1" customWidth="1"/>
    <col min="12280" max="12280" width="5.5546875" style="1" customWidth="1"/>
    <col min="12281" max="12281" width="7.5546875" style="1" customWidth="1"/>
    <col min="12282" max="12282" width="8.21875" style="1" customWidth="1"/>
    <col min="12283" max="12283" width="7.44140625" style="1" bestFit="1" customWidth="1"/>
    <col min="12284" max="12284" width="10" style="1" customWidth="1"/>
    <col min="12285" max="12285" width="3.5546875" style="1" customWidth="1"/>
    <col min="12286" max="12286" width="4" style="1" customWidth="1"/>
    <col min="12287" max="12522" width="9.21875" style="1"/>
    <col min="12523" max="12523" width="12.5546875" style="1" bestFit="1" customWidth="1"/>
    <col min="12524" max="12526" width="4.77734375" style="1" customWidth="1"/>
    <col min="12527" max="12527" width="10.77734375" style="1" customWidth="1"/>
    <col min="12528" max="12528" width="10.77734375" style="1" bestFit="1" customWidth="1"/>
    <col min="12529" max="12529" width="33.21875" style="1" bestFit="1" customWidth="1"/>
    <col min="12530" max="12530" width="11.77734375" style="1" customWidth="1"/>
    <col min="12531" max="12531" width="32.5546875" style="1" customWidth="1"/>
    <col min="12532" max="12532" width="5.21875" style="1" customWidth="1"/>
    <col min="12533" max="12533" width="6" style="1" customWidth="1"/>
    <col min="12534" max="12534" width="8" style="1" customWidth="1"/>
    <col min="12535" max="12535" width="8.21875" style="1" customWidth="1"/>
    <col min="12536" max="12536" width="5.5546875" style="1" customWidth="1"/>
    <col min="12537" max="12537" width="7.5546875" style="1" customWidth="1"/>
    <col min="12538" max="12538" width="8.21875" style="1" customWidth="1"/>
    <col min="12539" max="12539" width="7.44140625" style="1" bestFit="1" customWidth="1"/>
    <col min="12540" max="12540" width="10" style="1" customWidth="1"/>
    <col min="12541" max="12541" width="3.5546875" style="1" customWidth="1"/>
    <col min="12542" max="12542" width="4" style="1" customWidth="1"/>
    <col min="12543" max="12778" width="9.21875" style="1"/>
    <col min="12779" max="12779" width="12.5546875" style="1" bestFit="1" customWidth="1"/>
    <col min="12780" max="12782" width="4.77734375" style="1" customWidth="1"/>
    <col min="12783" max="12783" width="10.77734375" style="1" customWidth="1"/>
    <col min="12784" max="12784" width="10.77734375" style="1" bestFit="1" customWidth="1"/>
    <col min="12785" max="12785" width="33.21875" style="1" bestFit="1" customWidth="1"/>
    <col min="12786" max="12786" width="11.77734375" style="1" customWidth="1"/>
    <col min="12787" max="12787" width="32.5546875" style="1" customWidth="1"/>
    <col min="12788" max="12788" width="5.21875" style="1" customWidth="1"/>
    <col min="12789" max="12789" width="6" style="1" customWidth="1"/>
    <col min="12790" max="12790" width="8" style="1" customWidth="1"/>
    <col min="12791" max="12791" width="8.21875" style="1" customWidth="1"/>
    <col min="12792" max="12792" width="5.5546875" style="1" customWidth="1"/>
    <col min="12793" max="12793" width="7.5546875" style="1" customWidth="1"/>
    <col min="12794" max="12794" width="8.21875" style="1" customWidth="1"/>
    <col min="12795" max="12795" width="7.44140625" style="1" bestFit="1" customWidth="1"/>
    <col min="12796" max="12796" width="10" style="1" customWidth="1"/>
    <col min="12797" max="12797" width="3.5546875" style="1" customWidth="1"/>
    <col min="12798" max="12798" width="4" style="1" customWidth="1"/>
    <col min="12799" max="13034" width="9.21875" style="1"/>
    <col min="13035" max="13035" width="12.5546875" style="1" bestFit="1" customWidth="1"/>
    <col min="13036" max="13038" width="4.77734375" style="1" customWidth="1"/>
    <col min="13039" max="13039" width="10.77734375" style="1" customWidth="1"/>
    <col min="13040" max="13040" width="10.77734375" style="1" bestFit="1" customWidth="1"/>
    <col min="13041" max="13041" width="33.21875" style="1" bestFit="1" customWidth="1"/>
    <col min="13042" max="13042" width="11.77734375" style="1" customWidth="1"/>
    <col min="13043" max="13043" width="32.5546875" style="1" customWidth="1"/>
    <col min="13044" max="13044" width="5.21875" style="1" customWidth="1"/>
    <col min="13045" max="13045" width="6" style="1" customWidth="1"/>
    <col min="13046" max="13046" width="8" style="1" customWidth="1"/>
    <col min="13047" max="13047" width="8.21875" style="1" customWidth="1"/>
    <col min="13048" max="13048" width="5.5546875" style="1" customWidth="1"/>
    <col min="13049" max="13049" width="7.5546875" style="1" customWidth="1"/>
    <col min="13050" max="13050" width="8.21875" style="1" customWidth="1"/>
    <col min="13051" max="13051" width="7.44140625" style="1" bestFit="1" customWidth="1"/>
    <col min="13052" max="13052" width="10" style="1" customWidth="1"/>
    <col min="13053" max="13053" width="3.5546875" style="1" customWidth="1"/>
    <col min="13054" max="13054" width="4" style="1" customWidth="1"/>
    <col min="13055" max="13290" width="9.21875" style="1"/>
    <col min="13291" max="13291" width="12.5546875" style="1" bestFit="1" customWidth="1"/>
    <col min="13292" max="13294" width="4.77734375" style="1" customWidth="1"/>
    <col min="13295" max="13295" width="10.77734375" style="1" customWidth="1"/>
    <col min="13296" max="13296" width="10.77734375" style="1" bestFit="1" customWidth="1"/>
    <col min="13297" max="13297" width="33.21875" style="1" bestFit="1" customWidth="1"/>
    <col min="13298" max="13298" width="11.77734375" style="1" customWidth="1"/>
    <col min="13299" max="13299" width="32.5546875" style="1" customWidth="1"/>
    <col min="13300" max="13300" width="5.21875" style="1" customWidth="1"/>
    <col min="13301" max="13301" width="6" style="1" customWidth="1"/>
    <col min="13302" max="13302" width="8" style="1" customWidth="1"/>
    <col min="13303" max="13303" width="8.21875" style="1" customWidth="1"/>
    <col min="13304" max="13304" width="5.5546875" style="1" customWidth="1"/>
    <col min="13305" max="13305" width="7.5546875" style="1" customWidth="1"/>
    <col min="13306" max="13306" width="8.21875" style="1" customWidth="1"/>
    <col min="13307" max="13307" width="7.44140625" style="1" bestFit="1" customWidth="1"/>
    <col min="13308" max="13308" width="10" style="1" customWidth="1"/>
    <col min="13309" max="13309" width="3.5546875" style="1" customWidth="1"/>
    <col min="13310" max="13310" width="4" style="1" customWidth="1"/>
    <col min="13311" max="13546" width="9.21875" style="1"/>
    <col min="13547" max="13547" width="12.5546875" style="1" bestFit="1" customWidth="1"/>
    <col min="13548" max="13550" width="4.77734375" style="1" customWidth="1"/>
    <col min="13551" max="13551" width="10.77734375" style="1" customWidth="1"/>
    <col min="13552" max="13552" width="10.77734375" style="1" bestFit="1" customWidth="1"/>
    <col min="13553" max="13553" width="33.21875" style="1" bestFit="1" customWidth="1"/>
    <col min="13554" max="13554" width="11.77734375" style="1" customWidth="1"/>
    <col min="13555" max="13555" width="32.5546875" style="1" customWidth="1"/>
    <col min="13556" max="13556" width="5.21875" style="1" customWidth="1"/>
    <col min="13557" max="13557" width="6" style="1" customWidth="1"/>
    <col min="13558" max="13558" width="8" style="1" customWidth="1"/>
    <col min="13559" max="13559" width="8.21875" style="1" customWidth="1"/>
    <col min="13560" max="13560" width="5.5546875" style="1" customWidth="1"/>
    <col min="13561" max="13561" width="7.5546875" style="1" customWidth="1"/>
    <col min="13562" max="13562" width="8.21875" style="1" customWidth="1"/>
    <col min="13563" max="13563" width="7.44140625" style="1" bestFit="1" customWidth="1"/>
    <col min="13564" max="13564" width="10" style="1" customWidth="1"/>
    <col min="13565" max="13565" width="3.5546875" style="1" customWidth="1"/>
    <col min="13566" max="13566" width="4" style="1" customWidth="1"/>
    <col min="13567" max="13802" width="9.21875" style="1"/>
    <col min="13803" max="13803" width="12.5546875" style="1" bestFit="1" customWidth="1"/>
    <col min="13804" max="13806" width="4.77734375" style="1" customWidth="1"/>
    <col min="13807" max="13807" width="10.77734375" style="1" customWidth="1"/>
    <col min="13808" max="13808" width="10.77734375" style="1" bestFit="1" customWidth="1"/>
    <col min="13809" max="13809" width="33.21875" style="1" bestFit="1" customWidth="1"/>
    <col min="13810" max="13810" width="11.77734375" style="1" customWidth="1"/>
    <col min="13811" max="13811" width="32.5546875" style="1" customWidth="1"/>
    <col min="13812" max="13812" width="5.21875" style="1" customWidth="1"/>
    <col min="13813" max="13813" width="6" style="1" customWidth="1"/>
    <col min="13814" max="13814" width="8" style="1" customWidth="1"/>
    <col min="13815" max="13815" width="8.21875" style="1" customWidth="1"/>
    <col min="13816" max="13816" width="5.5546875" style="1" customWidth="1"/>
    <col min="13817" max="13817" width="7.5546875" style="1" customWidth="1"/>
    <col min="13818" max="13818" width="8.21875" style="1" customWidth="1"/>
    <col min="13819" max="13819" width="7.44140625" style="1" bestFit="1" customWidth="1"/>
    <col min="13820" max="13820" width="10" style="1" customWidth="1"/>
    <col min="13821" max="13821" width="3.5546875" style="1" customWidth="1"/>
    <col min="13822" max="13822" width="4" style="1" customWidth="1"/>
    <col min="13823" max="14058" width="9.21875" style="1"/>
    <col min="14059" max="14059" width="12.5546875" style="1" bestFit="1" customWidth="1"/>
    <col min="14060" max="14062" width="4.77734375" style="1" customWidth="1"/>
    <col min="14063" max="14063" width="10.77734375" style="1" customWidth="1"/>
    <col min="14064" max="14064" width="10.77734375" style="1" bestFit="1" customWidth="1"/>
    <col min="14065" max="14065" width="33.21875" style="1" bestFit="1" customWidth="1"/>
    <col min="14066" max="14066" width="11.77734375" style="1" customWidth="1"/>
    <col min="14067" max="14067" width="32.5546875" style="1" customWidth="1"/>
    <col min="14068" max="14068" width="5.21875" style="1" customWidth="1"/>
    <col min="14069" max="14069" width="6" style="1" customWidth="1"/>
    <col min="14070" max="14070" width="8" style="1" customWidth="1"/>
    <col min="14071" max="14071" width="8.21875" style="1" customWidth="1"/>
    <col min="14072" max="14072" width="5.5546875" style="1" customWidth="1"/>
    <col min="14073" max="14073" width="7.5546875" style="1" customWidth="1"/>
    <col min="14074" max="14074" width="8.21875" style="1" customWidth="1"/>
    <col min="14075" max="14075" width="7.44140625" style="1" bestFit="1" customWidth="1"/>
    <col min="14076" max="14076" width="10" style="1" customWidth="1"/>
    <col min="14077" max="14077" width="3.5546875" style="1" customWidth="1"/>
    <col min="14078" max="14078" width="4" style="1" customWidth="1"/>
    <col min="14079" max="14314" width="9.21875" style="1"/>
    <col min="14315" max="14315" width="12.5546875" style="1" bestFit="1" customWidth="1"/>
    <col min="14316" max="14318" width="4.77734375" style="1" customWidth="1"/>
    <col min="14319" max="14319" width="10.77734375" style="1" customWidth="1"/>
    <col min="14320" max="14320" width="10.77734375" style="1" bestFit="1" customWidth="1"/>
    <col min="14321" max="14321" width="33.21875" style="1" bestFit="1" customWidth="1"/>
    <col min="14322" max="14322" width="11.77734375" style="1" customWidth="1"/>
    <col min="14323" max="14323" width="32.5546875" style="1" customWidth="1"/>
    <col min="14324" max="14324" width="5.21875" style="1" customWidth="1"/>
    <col min="14325" max="14325" width="6" style="1" customWidth="1"/>
    <col min="14326" max="14326" width="8" style="1" customWidth="1"/>
    <col min="14327" max="14327" width="8.21875" style="1" customWidth="1"/>
    <col min="14328" max="14328" width="5.5546875" style="1" customWidth="1"/>
    <col min="14329" max="14329" width="7.5546875" style="1" customWidth="1"/>
    <col min="14330" max="14330" width="8.21875" style="1" customWidth="1"/>
    <col min="14331" max="14331" width="7.44140625" style="1" bestFit="1" customWidth="1"/>
    <col min="14332" max="14332" width="10" style="1" customWidth="1"/>
    <col min="14333" max="14333" width="3.5546875" style="1" customWidth="1"/>
    <col min="14334" max="14334" width="4" style="1" customWidth="1"/>
    <col min="14335" max="14570" width="9.21875" style="1"/>
    <col min="14571" max="14571" width="12.5546875" style="1" bestFit="1" customWidth="1"/>
    <col min="14572" max="14574" width="4.77734375" style="1" customWidth="1"/>
    <col min="14575" max="14575" width="10.77734375" style="1" customWidth="1"/>
    <col min="14576" max="14576" width="10.77734375" style="1" bestFit="1" customWidth="1"/>
    <col min="14577" max="14577" width="33.21875" style="1" bestFit="1" customWidth="1"/>
    <col min="14578" max="14578" width="11.77734375" style="1" customWidth="1"/>
    <col min="14579" max="14579" width="32.5546875" style="1" customWidth="1"/>
    <col min="14580" max="14580" width="5.21875" style="1" customWidth="1"/>
    <col min="14581" max="14581" width="6" style="1" customWidth="1"/>
    <col min="14582" max="14582" width="8" style="1" customWidth="1"/>
    <col min="14583" max="14583" width="8.21875" style="1" customWidth="1"/>
    <col min="14584" max="14584" width="5.5546875" style="1" customWidth="1"/>
    <col min="14585" max="14585" width="7.5546875" style="1" customWidth="1"/>
    <col min="14586" max="14586" width="8.21875" style="1" customWidth="1"/>
    <col min="14587" max="14587" width="7.44140625" style="1" bestFit="1" customWidth="1"/>
    <col min="14588" max="14588" width="10" style="1" customWidth="1"/>
    <col min="14589" max="14589" width="3.5546875" style="1" customWidth="1"/>
    <col min="14590" max="14590" width="4" style="1" customWidth="1"/>
    <col min="14591" max="14826" width="9.21875" style="1"/>
    <col min="14827" max="14827" width="12.5546875" style="1" bestFit="1" customWidth="1"/>
    <col min="14828" max="14830" width="4.77734375" style="1" customWidth="1"/>
    <col min="14831" max="14831" width="10.77734375" style="1" customWidth="1"/>
    <col min="14832" max="14832" width="10.77734375" style="1" bestFit="1" customWidth="1"/>
    <col min="14833" max="14833" width="33.21875" style="1" bestFit="1" customWidth="1"/>
    <col min="14834" max="14834" width="11.77734375" style="1" customWidth="1"/>
    <col min="14835" max="14835" width="32.5546875" style="1" customWidth="1"/>
    <col min="14836" max="14836" width="5.21875" style="1" customWidth="1"/>
    <col min="14837" max="14837" width="6" style="1" customWidth="1"/>
    <col min="14838" max="14838" width="8" style="1" customWidth="1"/>
    <col min="14839" max="14839" width="8.21875" style="1" customWidth="1"/>
    <col min="14840" max="14840" width="5.5546875" style="1" customWidth="1"/>
    <col min="14841" max="14841" width="7.5546875" style="1" customWidth="1"/>
    <col min="14842" max="14842" width="8.21875" style="1" customWidth="1"/>
    <col min="14843" max="14843" width="7.44140625" style="1" bestFit="1" customWidth="1"/>
    <col min="14844" max="14844" width="10" style="1" customWidth="1"/>
    <col min="14845" max="14845" width="3.5546875" style="1" customWidth="1"/>
    <col min="14846" max="14846" width="4" style="1" customWidth="1"/>
    <col min="14847" max="15082" width="9.21875" style="1"/>
    <col min="15083" max="15083" width="12.5546875" style="1" bestFit="1" customWidth="1"/>
    <col min="15084" max="15086" width="4.77734375" style="1" customWidth="1"/>
    <col min="15087" max="15087" width="10.77734375" style="1" customWidth="1"/>
    <col min="15088" max="15088" width="10.77734375" style="1" bestFit="1" customWidth="1"/>
    <col min="15089" max="15089" width="33.21875" style="1" bestFit="1" customWidth="1"/>
    <col min="15090" max="15090" width="11.77734375" style="1" customWidth="1"/>
    <col min="15091" max="15091" width="32.5546875" style="1" customWidth="1"/>
    <col min="15092" max="15092" width="5.21875" style="1" customWidth="1"/>
    <col min="15093" max="15093" width="6" style="1" customWidth="1"/>
    <col min="15094" max="15094" width="8" style="1" customWidth="1"/>
    <col min="15095" max="15095" width="8.21875" style="1" customWidth="1"/>
    <col min="15096" max="15096" width="5.5546875" style="1" customWidth="1"/>
    <col min="15097" max="15097" width="7.5546875" style="1" customWidth="1"/>
    <col min="15098" max="15098" width="8.21875" style="1" customWidth="1"/>
    <col min="15099" max="15099" width="7.44140625" style="1" bestFit="1" customWidth="1"/>
    <col min="15100" max="15100" width="10" style="1" customWidth="1"/>
    <col min="15101" max="15101" width="3.5546875" style="1" customWidth="1"/>
    <col min="15102" max="15102" width="4" style="1" customWidth="1"/>
    <col min="15103" max="15338" width="9.21875" style="1"/>
    <col min="15339" max="15339" width="12.5546875" style="1" bestFit="1" customWidth="1"/>
    <col min="15340" max="15342" width="4.77734375" style="1" customWidth="1"/>
    <col min="15343" max="15343" width="10.77734375" style="1" customWidth="1"/>
    <col min="15344" max="15344" width="10.77734375" style="1" bestFit="1" customWidth="1"/>
    <col min="15345" max="15345" width="33.21875" style="1" bestFit="1" customWidth="1"/>
    <col min="15346" max="15346" width="11.77734375" style="1" customWidth="1"/>
    <col min="15347" max="15347" width="32.5546875" style="1" customWidth="1"/>
    <col min="15348" max="15348" width="5.21875" style="1" customWidth="1"/>
    <col min="15349" max="15349" width="6" style="1" customWidth="1"/>
    <col min="15350" max="15350" width="8" style="1" customWidth="1"/>
    <col min="15351" max="15351" width="8.21875" style="1" customWidth="1"/>
    <col min="15352" max="15352" width="5.5546875" style="1" customWidth="1"/>
    <col min="15353" max="15353" width="7.5546875" style="1" customWidth="1"/>
    <col min="15354" max="15354" width="8.21875" style="1" customWidth="1"/>
    <col min="15355" max="15355" width="7.44140625" style="1" bestFit="1" customWidth="1"/>
    <col min="15356" max="15356" width="10" style="1" customWidth="1"/>
    <col min="15357" max="15357" width="3.5546875" style="1" customWidth="1"/>
    <col min="15358" max="15358" width="4" style="1" customWidth="1"/>
    <col min="15359" max="15594" width="9.21875" style="1"/>
    <col min="15595" max="15595" width="12.5546875" style="1" bestFit="1" customWidth="1"/>
    <col min="15596" max="15598" width="4.77734375" style="1" customWidth="1"/>
    <col min="15599" max="15599" width="10.77734375" style="1" customWidth="1"/>
    <col min="15600" max="15600" width="10.77734375" style="1" bestFit="1" customWidth="1"/>
    <col min="15601" max="15601" width="33.21875" style="1" bestFit="1" customWidth="1"/>
    <col min="15602" max="15602" width="11.77734375" style="1" customWidth="1"/>
    <col min="15603" max="15603" width="32.5546875" style="1" customWidth="1"/>
    <col min="15604" max="15604" width="5.21875" style="1" customWidth="1"/>
    <col min="15605" max="15605" width="6" style="1" customWidth="1"/>
    <col min="15606" max="15606" width="8" style="1" customWidth="1"/>
    <col min="15607" max="15607" width="8.21875" style="1" customWidth="1"/>
    <col min="15608" max="15608" width="5.5546875" style="1" customWidth="1"/>
    <col min="15609" max="15609" width="7.5546875" style="1" customWidth="1"/>
    <col min="15610" max="15610" width="8.21875" style="1" customWidth="1"/>
    <col min="15611" max="15611" width="7.44140625" style="1" bestFit="1" customWidth="1"/>
    <col min="15612" max="15612" width="10" style="1" customWidth="1"/>
    <col min="15613" max="15613" width="3.5546875" style="1" customWidth="1"/>
    <col min="15614" max="15614" width="4" style="1" customWidth="1"/>
    <col min="15615" max="15850" width="9.21875" style="1"/>
    <col min="15851" max="15851" width="12.5546875" style="1" bestFit="1" customWidth="1"/>
    <col min="15852" max="15854" width="4.77734375" style="1" customWidth="1"/>
    <col min="15855" max="15855" width="10.77734375" style="1" customWidth="1"/>
    <col min="15856" max="15856" width="10.77734375" style="1" bestFit="1" customWidth="1"/>
    <col min="15857" max="15857" width="33.21875" style="1" bestFit="1" customWidth="1"/>
    <col min="15858" max="15858" width="11.77734375" style="1" customWidth="1"/>
    <col min="15859" max="15859" width="32.5546875" style="1" customWidth="1"/>
    <col min="15860" max="15860" width="5.21875" style="1" customWidth="1"/>
    <col min="15861" max="15861" width="6" style="1" customWidth="1"/>
    <col min="15862" max="15862" width="8" style="1" customWidth="1"/>
    <col min="15863" max="15863" width="8.21875" style="1" customWidth="1"/>
    <col min="15864" max="15864" width="5.5546875" style="1" customWidth="1"/>
    <col min="15865" max="15865" width="7.5546875" style="1" customWidth="1"/>
    <col min="15866" max="15866" width="8.21875" style="1" customWidth="1"/>
    <col min="15867" max="15867" width="7.44140625" style="1" bestFit="1" customWidth="1"/>
    <col min="15868" max="15868" width="10" style="1" customWidth="1"/>
    <col min="15869" max="15869" width="3.5546875" style="1" customWidth="1"/>
    <col min="15870" max="15870" width="4" style="1" customWidth="1"/>
    <col min="15871" max="16106" width="9.21875" style="1"/>
    <col min="16107" max="16107" width="12.5546875" style="1" bestFit="1" customWidth="1"/>
    <col min="16108" max="16110" width="4.77734375" style="1" customWidth="1"/>
    <col min="16111" max="16111" width="10.77734375" style="1" customWidth="1"/>
    <col min="16112" max="16112" width="10.77734375" style="1" bestFit="1" customWidth="1"/>
    <col min="16113" max="16113" width="33.21875" style="1" bestFit="1" customWidth="1"/>
    <col min="16114" max="16114" width="11.77734375" style="1" customWidth="1"/>
    <col min="16115" max="16115" width="32.5546875" style="1" customWidth="1"/>
    <col min="16116" max="16116" width="5.21875" style="1" customWidth="1"/>
    <col min="16117" max="16117" width="6" style="1" customWidth="1"/>
    <col min="16118" max="16118" width="8" style="1" customWidth="1"/>
    <col min="16119" max="16119" width="8.21875" style="1" customWidth="1"/>
    <col min="16120" max="16120" width="5.5546875" style="1" customWidth="1"/>
    <col min="16121" max="16121" width="7.5546875" style="1" customWidth="1"/>
    <col min="16122" max="16122" width="8.21875" style="1" customWidth="1"/>
    <col min="16123" max="16123" width="7.44140625" style="1" bestFit="1" customWidth="1"/>
    <col min="16124" max="16124" width="10" style="1" customWidth="1"/>
    <col min="16125" max="16125" width="3.5546875" style="1" customWidth="1"/>
    <col min="16126" max="16126" width="4" style="1" customWidth="1"/>
    <col min="16127" max="16384" width="9.21875" style="1"/>
  </cols>
  <sheetData>
    <row r="1" spans="1:14" ht="22.5" customHeight="1" x14ac:dyDescent="0.25"/>
    <row r="2" spans="1:14" s="13" customFormat="1" ht="36.75" customHeight="1" x14ac:dyDescent="0.6">
      <c r="A2" s="225" t="s">
        <v>40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134"/>
      <c r="N2" s="134"/>
    </row>
    <row r="3" spans="1:14" s="13" customFormat="1" ht="57.75" customHeight="1" x14ac:dyDescent="0.5">
      <c r="A3" s="211"/>
      <c r="B3" s="223" t="s">
        <v>712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136"/>
      <c r="N3" s="136"/>
    </row>
    <row r="4" spans="1:14" s="13" customFormat="1" ht="75.75" customHeight="1" x14ac:dyDescent="0.25">
      <c r="A4" s="212"/>
      <c r="B4" s="224" t="s">
        <v>713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12"/>
      <c r="N4" s="137"/>
    </row>
    <row r="5" spans="1:14" ht="15.6" x14ac:dyDescent="0.3">
      <c r="A5" s="221" t="s">
        <v>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</row>
    <row r="6" spans="1:14" ht="15" customHeight="1" x14ac:dyDescent="0.35">
      <c r="A6" s="222" t="s">
        <v>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4" ht="36.75" customHeight="1" thickBot="1" x14ac:dyDescent="0.45">
      <c r="A7" s="138" t="s">
        <v>8</v>
      </c>
      <c r="B7" s="12"/>
      <c r="C7" s="12"/>
      <c r="D7" s="12"/>
      <c r="E7" s="6"/>
      <c r="F7" s="6"/>
      <c r="G7" s="6"/>
    </row>
    <row r="8" spans="1:14" ht="22.5" customHeight="1" thickTop="1" x14ac:dyDescent="0.25">
      <c r="A8" s="246" t="s">
        <v>5</v>
      </c>
      <c r="B8" s="217"/>
      <c r="C8" s="242"/>
      <c r="D8" s="218"/>
      <c r="E8" s="234" t="s">
        <v>9</v>
      </c>
      <c r="F8" s="234"/>
      <c r="G8" s="234"/>
      <c r="H8" s="234"/>
      <c r="I8" s="217"/>
      <c r="J8" s="218"/>
      <c r="K8" s="238" t="s">
        <v>799</v>
      </c>
      <c r="L8" s="240">
        <v>0</v>
      </c>
    </row>
    <row r="9" spans="1:14" ht="26.25" customHeight="1" thickBot="1" x14ac:dyDescent="0.3">
      <c r="A9" s="247"/>
      <c r="B9" s="243"/>
      <c r="C9" s="244"/>
      <c r="D9" s="245"/>
      <c r="E9" s="235"/>
      <c r="F9" s="235"/>
      <c r="G9" s="235"/>
      <c r="H9" s="235"/>
      <c r="I9" s="243"/>
      <c r="J9" s="245"/>
      <c r="K9" s="239"/>
      <c r="L9" s="241"/>
    </row>
    <row r="10" spans="1:14" s="3" customFormat="1" ht="75.75" customHeight="1" thickBot="1" x14ac:dyDescent="0.3">
      <c r="A10" s="145" t="s">
        <v>140</v>
      </c>
      <c r="B10" s="152" t="s">
        <v>0</v>
      </c>
      <c r="C10" s="153" t="s">
        <v>796</v>
      </c>
      <c r="D10" s="153" t="s">
        <v>795</v>
      </c>
      <c r="E10" s="146" t="s">
        <v>6</v>
      </c>
      <c r="F10" s="146" t="s">
        <v>708</v>
      </c>
      <c r="G10" s="146" t="s">
        <v>798</v>
      </c>
      <c r="H10" s="147" t="s">
        <v>7</v>
      </c>
      <c r="I10" s="148" t="s">
        <v>1</v>
      </c>
      <c r="J10" s="149" t="s">
        <v>2</v>
      </c>
      <c r="K10" s="150" t="s">
        <v>800</v>
      </c>
      <c r="L10" s="156"/>
    </row>
    <row r="11" spans="1:14" ht="20.25" customHeight="1" x14ac:dyDescent="0.3">
      <c r="A11" s="236" t="s">
        <v>781</v>
      </c>
      <c r="B11" s="151" t="s">
        <v>714</v>
      </c>
      <c r="C11" s="67" t="s">
        <v>308</v>
      </c>
      <c r="D11" s="67" t="s">
        <v>156</v>
      </c>
      <c r="E11" s="141">
        <v>0.13900000000000001</v>
      </c>
      <c r="F11" s="155"/>
      <c r="G11" s="155">
        <f>F11*1.32</f>
        <v>0</v>
      </c>
      <c r="H11" s="142">
        <f>((E11*1.32)*1.3)+G11</f>
        <v>0.23852400000000004</v>
      </c>
      <c r="I11" s="143"/>
      <c r="J11" s="144">
        <f>H11*I11</f>
        <v>0</v>
      </c>
      <c r="K11" s="142">
        <f>J11-(J11*L$8)</f>
        <v>0</v>
      </c>
      <c r="L11" s="15"/>
    </row>
    <row r="12" spans="1:14" ht="20.25" customHeight="1" x14ac:dyDescent="0.3">
      <c r="A12" s="236"/>
      <c r="B12" s="151" t="s">
        <v>715</v>
      </c>
      <c r="C12" s="67" t="s">
        <v>163</v>
      </c>
      <c r="D12" s="67" t="s">
        <v>459</v>
      </c>
      <c r="E12" s="141">
        <v>0.13900000000000001</v>
      </c>
      <c r="F12" s="155">
        <v>0.03</v>
      </c>
      <c r="G12" s="155">
        <f t="shared" ref="G12:G63" si="0">F12*1.32</f>
        <v>3.9600000000000003E-2</v>
      </c>
      <c r="H12" s="142">
        <f t="shared" ref="H12:H63" si="1">((E12*1.32)*1.3)+G12</f>
        <v>0.27812400000000004</v>
      </c>
      <c r="I12" s="17"/>
      <c r="J12" s="18">
        <f t="shared" ref="J12:J46" si="2">H12*I12</f>
        <v>0</v>
      </c>
      <c r="K12" s="142">
        <f t="shared" ref="K12:K63" si="3">J12-(J12*L$8)</f>
        <v>0</v>
      </c>
      <c r="L12" s="15"/>
    </row>
    <row r="13" spans="1:14" ht="20.25" customHeight="1" x14ac:dyDescent="0.3">
      <c r="A13" s="236"/>
      <c r="B13" s="151" t="s">
        <v>716</v>
      </c>
      <c r="C13" s="67" t="s">
        <v>163</v>
      </c>
      <c r="D13" s="67" t="s">
        <v>717</v>
      </c>
      <c r="E13" s="141">
        <v>0.13900000000000001</v>
      </c>
      <c r="F13" s="155"/>
      <c r="G13" s="155">
        <f t="shared" si="0"/>
        <v>0</v>
      </c>
      <c r="H13" s="142">
        <f t="shared" si="1"/>
        <v>0.23852400000000004</v>
      </c>
      <c r="I13" s="17"/>
      <c r="J13" s="18">
        <f t="shared" si="2"/>
        <v>0</v>
      </c>
      <c r="K13" s="142">
        <f t="shared" si="3"/>
        <v>0</v>
      </c>
      <c r="L13" s="15"/>
    </row>
    <row r="14" spans="1:14" ht="20.25" customHeight="1" x14ac:dyDescent="0.3">
      <c r="A14" s="236"/>
      <c r="B14" s="151" t="s">
        <v>718</v>
      </c>
      <c r="C14" s="67" t="s">
        <v>159</v>
      </c>
      <c r="D14" s="67" t="s">
        <v>387</v>
      </c>
      <c r="E14" s="141">
        <v>0.13900000000000001</v>
      </c>
      <c r="F14" s="155"/>
      <c r="G14" s="155">
        <f t="shared" si="0"/>
        <v>0</v>
      </c>
      <c r="H14" s="142">
        <f t="shared" si="1"/>
        <v>0.23852400000000004</v>
      </c>
      <c r="I14" s="17"/>
      <c r="J14" s="18">
        <f t="shared" si="2"/>
        <v>0</v>
      </c>
      <c r="K14" s="142">
        <f t="shared" si="3"/>
        <v>0</v>
      </c>
      <c r="L14" s="15"/>
    </row>
    <row r="15" spans="1:14" ht="18" x14ac:dyDescent="0.3">
      <c r="A15" s="236"/>
      <c r="B15" s="151" t="s">
        <v>719</v>
      </c>
      <c r="C15" s="67" t="s">
        <v>163</v>
      </c>
      <c r="D15" s="67" t="s">
        <v>459</v>
      </c>
      <c r="E15" s="141">
        <v>0.13900000000000001</v>
      </c>
      <c r="F15" s="155"/>
      <c r="G15" s="155">
        <f t="shared" si="0"/>
        <v>0</v>
      </c>
      <c r="H15" s="142">
        <f t="shared" si="1"/>
        <v>0.23852400000000004</v>
      </c>
      <c r="I15" s="17"/>
      <c r="J15" s="18">
        <f t="shared" si="2"/>
        <v>0</v>
      </c>
      <c r="K15" s="142">
        <f t="shared" si="3"/>
        <v>0</v>
      </c>
      <c r="L15" s="15"/>
    </row>
    <row r="16" spans="1:14" ht="36" x14ac:dyDescent="0.3">
      <c r="A16" s="236"/>
      <c r="B16" s="151" t="s">
        <v>720</v>
      </c>
      <c r="C16" s="67" t="s">
        <v>721</v>
      </c>
      <c r="D16" s="67" t="s">
        <v>722</v>
      </c>
      <c r="E16" s="141">
        <v>0.13900000000000001</v>
      </c>
      <c r="F16" s="155">
        <v>0.04</v>
      </c>
      <c r="G16" s="155">
        <f t="shared" si="0"/>
        <v>5.2800000000000007E-2</v>
      </c>
      <c r="H16" s="142">
        <f t="shared" si="1"/>
        <v>0.29132400000000003</v>
      </c>
      <c r="I16" s="17"/>
      <c r="J16" s="18">
        <f t="shared" si="2"/>
        <v>0</v>
      </c>
      <c r="K16" s="142">
        <f t="shared" si="3"/>
        <v>0</v>
      </c>
      <c r="L16" s="15"/>
    </row>
    <row r="17" spans="1:12" ht="20.25" customHeight="1" x14ac:dyDescent="0.3">
      <c r="A17" s="236"/>
      <c r="B17" s="151" t="s">
        <v>723</v>
      </c>
      <c r="C17" s="67" t="s">
        <v>724</v>
      </c>
      <c r="D17" s="67" t="s">
        <v>725</v>
      </c>
      <c r="E17" s="141">
        <v>0.13900000000000001</v>
      </c>
      <c r="F17" s="155"/>
      <c r="G17" s="155">
        <f t="shared" si="0"/>
        <v>0</v>
      </c>
      <c r="H17" s="142">
        <f t="shared" si="1"/>
        <v>0.23852400000000004</v>
      </c>
      <c r="I17" s="17"/>
      <c r="J17" s="18">
        <f t="shared" si="2"/>
        <v>0</v>
      </c>
      <c r="K17" s="142">
        <f t="shared" si="3"/>
        <v>0</v>
      </c>
      <c r="L17" s="15"/>
    </row>
    <row r="18" spans="1:12" ht="34.799999999999997" customHeight="1" thickBot="1" x14ac:dyDescent="0.35">
      <c r="A18" s="237"/>
      <c r="B18" s="151" t="s">
        <v>726</v>
      </c>
      <c r="C18" s="67" t="s">
        <v>171</v>
      </c>
      <c r="D18" s="67" t="s">
        <v>516</v>
      </c>
      <c r="E18" s="141">
        <v>0.13900000000000001</v>
      </c>
      <c r="F18" s="155"/>
      <c r="G18" s="155">
        <f t="shared" si="0"/>
        <v>0</v>
      </c>
      <c r="H18" s="142">
        <f t="shared" si="1"/>
        <v>0.23852400000000004</v>
      </c>
      <c r="I18" s="17"/>
      <c r="J18" s="18">
        <f t="shared" si="2"/>
        <v>0</v>
      </c>
      <c r="K18" s="142">
        <f t="shared" si="3"/>
        <v>0</v>
      </c>
      <c r="L18" s="15"/>
    </row>
    <row r="19" spans="1:12" ht="20.25" customHeight="1" thickTop="1" x14ac:dyDescent="0.3">
      <c r="A19" s="248" t="s">
        <v>782</v>
      </c>
      <c r="B19" s="151" t="s">
        <v>727</v>
      </c>
      <c r="C19" s="67" t="s">
        <v>163</v>
      </c>
      <c r="D19" s="67" t="s">
        <v>159</v>
      </c>
      <c r="E19" s="19">
        <v>9.1999999999999998E-2</v>
      </c>
      <c r="F19" s="113">
        <v>5.0999999999999997E-2</v>
      </c>
      <c r="G19" s="155">
        <f t="shared" si="0"/>
        <v>6.7320000000000005E-2</v>
      </c>
      <c r="H19" s="142">
        <f t="shared" si="1"/>
        <v>0.225192</v>
      </c>
      <c r="I19" s="17"/>
      <c r="J19" s="18">
        <f t="shared" si="2"/>
        <v>0</v>
      </c>
      <c r="K19" s="142">
        <f t="shared" si="3"/>
        <v>0</v>
      </c>
      <c r="L19" s="15"/>
    </row>
    <row r="20" spans="1:12" ht="20.25" customHeight="1" x14ac:dyDescent="0.3">
      <c r="A20" s="236"/>
      <c r="B20" s="151" t="s">
        <v>728</v>
      </c>
      <c r="C20" s="67" t="s">
        <v>171</v>
      </c>
      <c r="D20" s="67" t="s">
        <v>437</v>
      </c>
      <c r="E20" s="19">
        <v>9.1999999999999998E-2</v>
      </c>
      <c r="F20" s="113">
        <v>5.0999999999999997E-2</v>
      </c>
      <c r="G20" s="155">
        <f t="shared" si="0"/>
        <v>6.7320000000000005E-2</v>
      </c>
      <c r="H20" s="142">
        <f t="shared" si="1"/>
        <v>0.225192</v>
      </c>
      <c r="I20" s="17"/>
      <c r="J20" s="18">
        <f t="shared" si="2"/>
        <v>0</v>
      </c>
      <c r="K20" s="142">
        <f t="shared" si="3"/>
        <v>0</v>
      </c>
      <c r="L20" s="15"/>
    </row>
    <row r="21" spans="1:12" ht="20.25" customHeight="1" thickBot="1" x14ac:dyDescent="0.35">
      <c r="A21" s="236"/>
      <c r="B21" s="151" t="s">
        <v>729</v>
      </c>
      <c r="C21" s="67" t="s">
        <v>171</v>
      </c>
      <c r="D21" s="67" t="s">
        <v>159</v>
      </c>
      <c r="E21" s="19">
        <v>9.1999999999999998E-2</v>
      </c>
      <c r="F21" s="113">
        <v>5.0999999999999997E-2</v>
      </c>
      <c r="G21" s="155">
        <f t="shared" si="0"/>
        <v>6.7320000000000005E-2</v>
      </c>
      <c r="H21" s="142">
        <f t="shared" si="1"/>
        <v>0.225192</v>
      </c>
      <c r="I21" s="17"/>
      <c r="J21" s="18">
        <f t="shared" si="2"/>
        <v>0</v>
      </c>
      <c r="K21" s="142">
        <f t="shared" si="3"/>
        <v>0</v>
      </c>
      <c r="L21" s="15"/>
    </row>
    <row r="22" spans="1:12" ht="20.25" customHeight="1" thickTop="1" x14ac:dyDescent="0.3">
      <c r="A22" s="229" t="s">
        <v>783</v>
      </c>
      <c r="B22" s="151" t="s">
        <v>730</v>
      </c>
      <c r="C22" s="67" t="s">
        <v>163</v>
      </c>
      <c r="D22" s="67" t="s">
        <v>332</v>
      </c>
      <c r="E22" s="19">
        <v>9.1999999999999998E-2</v>
      </c>
      <c r="F22" s="113"/>
      <c r="G22" s="155">
        <f t="shared" si="0"/>
        <v>0</v>
      </c>
      <c r="H22" s="142">
        <f t="shared" si="1"/>
        <v>0.15787200000000001</v>
      </c>
      <c r="I22" s="17"/>
      <c r="J22" s="18">
        <f t="shared" si="2"/>
        <v>0</v>
      </c>
      <c r="K22" s="142">
        <f t="shared" si="3"/>
        <v>0</v>
      </c>
      <c r="L22" s="15"/>
    </row>
    <row r="23" spans="1:12" ht="35.4" customHeight="1" x14ac:dyDescent="0.3">
      <c r="A23" s="230"/>
      <c r="B23" s="151" t="s">
        <v>731</v>
      </c>
      <c r="C23" s="67" t="s">
        <v>179</v>
      </c>
      <c r="D23" s="67" t="s">
        <v>163</v>
      </c>
      <c r="E23" s="19">
        <v>9.1999999999999998E-2</v>
      </c>
      <c r="F23" s="113"/>
      <c r="G23" s="155">
        <f t="shared" si="0"/>
        <v>0</v>
      </c>
      <c r="H23" s="142">
        <f t="shared" si="1"/>
        <v>0.15787200000000001</v>
      </c>
      <c r="I23" s="17"/>
      <c r="J23" s="18">
        <f t="shared" si="2"/>
        <v>0</v>
      </c>
      <c r="K23" s="142">
        <f t="shared" si="3"/>
        <v>0</v>
      </c>
      <c r="L23" s="15"/>
    </row>
    <row r="24" spans="1:12" ht="36.6" customHeight="1" x14ac:dyDescent="0.3">
      <c r="A24" s="230"/>
      <c r="B24" s="151" t="s">
        <v>732</v>
      </c>
      <c r="C24" s="67" t="s">
        <v>159</v>
      </c>
      <c r="D24" s="67" t="s">
        <v>733</v>
      </c>
      <c r="E24" s="19">
        <v>9.1999999999999998E-2</v>
      </c>
      <c r="F24" s="113"/>
      <c r="G24" s="155">
        <f t="shared" si="0"/>
        <v>0</v>
      </c>
      <c r="H24" s="142">
        <f t="shared" si="1"/>
        <v>0.15787200000000001</v>
      </c>
      <c r="I24" s="17"/>
      <c r="J24" s="18">
        <f t="shared" si="2"/>
        <v>0</v>
      </c>
      <c r="K24" s="142">
        <f t="shared" si="3"/>
        <v>0</v>
      </c>
      <c r="L24" s="15"/>
    </row>
    <row r="25" spans="1:12" ht="20.25" customHeight="1" x14ac:dyDescent="0.3">
      <c r="A25" s="230"/>
      <c r="B25" s="154" t="s">
        <v>734</v>
      </c>
      <c r="C25" s="73" t="s">
        <v>171</v>
      </c>
      <c r="D25" s="73" t="s">
        <v>735</v>
      </c>
      <c r="E25" s="19">
        <v>9.1999999999999998E-2</v>
      </c>
      <c r="F25" s="113"/>
      <c r="G25" s="155">
        <f t="shared" si="0"/>
        <v>0</v>
      </c>
      <c r="H25" s="142">
        <f t="shared" si="1"/>
        <v>0.15787200000000001</v>
      </c>
      <c r="I25" s="17"/>
      <c r="J25" s="18">
        <f t="shared" si="2"/>
        <v>0</v>
      </c>
      <c r="K25" s="142">
        <f t="shared" si="3"/>
        <v>0</v>
      </c>
      <c r="L25" s="15"/>
    </row>
    <row r="26" spans="1:12" ht="20.25" customHeight="1" x14ac:dyDescent="0.3">
      <c r="A26" s="230"/>
      <c r="B26" s="154" t="s">
        <v>736</v>
      </c>
      <c r="C26" s="73" t="s">
        <v>163</v>
      </c>
      <c r="D26" s="73" t="s">
        <v>159</v>
      </c>
      <c r="E26" s="19">
        <v>9.1999999999999998E-2</v>
      </c>
      <c r="F26" s="113"/>
      <c r="G26" s="155">
        <f t="shared" si="0"/>
        <v>0</v>
      </c>
      <c r="H26" s="142">
        <f t="shared" si="1"/>
        <v>0.15787200000000001</v>
      </c>
      <c r="I26" s="17"/>
      <c r="J26" s="18">
        <f t="shared" si="2"/>
        <v>0</v>
      </c>
      <c r="K26" s="142">
        <f t="shared" si="3"/>
        <v>0</v>
      </c>
      <c r="L26" s="15"/>
    </row>
    <row r="27" spans="1:12" ht="20.25" customHeight="1" x14ac:dyDescent="0.3">
      <c r="A27" s="230"/>
      <c r="B27" s="154" t="s">
        <v>737</v>
      </c>
      <c r="C27" s="73" t="s">
        <v>221</v>
      </c>
      <c r="D27" s="73" t="s">
        <v>275</v>
      </c>
      <c r="E27" s="19">
        <v>9.1999999999999998E-2</v>
      </c>
      <c r="F27" s="113"/>
      <c r="G27" s="155">
        <f t="shared" si="0"/>
        <v>0</v>
      </c>
      <c r="H27" s="142">
        <f t="shared" si="1"/>
        <v>0.15787200000000001</v>
      </c>
      <c r="I27" s="17"/>
      <c r="J27" s="18">
        <f t="shared" si="2"/>
        <v>0</v>
      </c>
      <c r="K27" s="142">
        <f t="shared" si="3"/>
        <v>0</v>
      </c>
      <c r="L27" s="15"/>
    </row>
    <row r="28" spans="1:12" ht="36.6" customHeight="1" x14ac:dyDescent="0.3">
      <c r="A28" s="230"/>
      <c r="B28" s="151" t="s">
        <v>738</v>
      </c>
      <c r="C28" s="67" t="s">
        <v>171</v>
      </c>
      <c r="D28" s="73" t="s">
        <v>718</v>
      </c>
      <c r="E28" s="19">
        <v>9.1999999999999998E-2</v>
      </c>
      <c r="F28" s="113"/>
      <c r="G28" s="155">
        <f t="shared" si="0"/>
        <v>0</v>
      </c>
      <c r="H28" s="142">
        <f t="shared" si="1"/>
        <v>0.15787200000000001</v>
      </c>
      <c r="I28" s="17"/>
      <c r="J28" s="18">
        <f t="shared" si="2"/>
        <v>0</v>
      </c>
      <c r="K28" s="142">
        <f t="shared" si="3"/>
        <v>0</v>
      </c>
      <c r="L28" s="15"/>
    </row>
    <row r="29" spans="1:12" ht="20.25" customHeight="1" x14ac:dyDescent="0.3">
      <c r="A29" s="230"/>
      <c r="B29" s="154" t="s">
        <v>739</v>
      </c>
      <c r="C29" s="73" t="s">
        <v>171</v>
      </c>
      <c r="D29" s="73" t="s">
        <v>142</v>
      </c>
      <c r="E29" s="19">
        <v>9.1999999999999998E-2</v>
      </c>
      <c r="F29" s="113"/>
      <c r="G29" s="155">
        <f t="shared" si="0"/>
        <v>0</v>
      </c>
      <c r="H29" s="142">
        <f t="shared" si="1"/>
        <v>0.15787200000000001</v>
      </c>
      <c r="I29" s="17"/>
      <c r="J29" s="18">
        <f t="shared" si="2"/>
        <v>0</v>
      </c>
      <c r="K29" s="142">
        <f t="shared" si="3"/>
        <v>0</v>
      </c>
      <c r="L29" s="15"/>
    </row>
    <row r="30" spans="1:12" ht="20.25" customHeight="1" x14ac:dyDescent="0.3">
      <c r="A30" s="230"/>
      <c r="B30" s="154" t="s">
        <v>740</v>
      </c>
      <c r="C30" s="73" t="s">
        <v>741</v>
      </c>
      <c r="D30" s="73" t="s">
        <v>275</v>
      </c>
      <c r="E30" s="19">
        <v>9.1999999999999998E-2</v>
      </c>
      <c r="F30" s="113"/>
      <c r="G30" s="155">
        <f t="shared" si="0"/>
        <v>0</v>
      </c>
      <c r="H30" s="142">
        <f t="shared" si="1"/>
        <v>0.15787200000000001</v>
      </c>
      <c r="I30" s="17"/>
      <c r="J30" s="18">
        <f t="shared" si="2"/>
        <v>0</v>
      </c>
      <c r="K30" s="142">
        <f t="shared" si="3"/>
        <v>0</v>
      </c>
      <c r="L30" s="15"/>
    </row>
    <row r="31" spans="1:12" ht="18" customHeight="1" x14ac:dyDescent="0.3">
      <c r="A31" s="230"/>
      <c r="B31" s="154" t="s">
        <v>742</v>
      </c>
      <c r="C31" s="73" t="s">
        <v>308</v>
      </c>
      <c r="D31" s="73" t="s">
        <v>743</v>
      </c>
      <c r="E31" s="19">
        <v>9.1999999999999998E-2</v>
      </c>
      <c r="F31" s="113"/>
      <c r="G31" s="155">
        <f t="shared" si="0"/>
        <v>0</v>
      </c>
      <c r="H31" s="142">
        <f t="shared" si="1"/>
        <v>0.15787200000000001</v>
      </c>
      <c r="I31" s="17"/>
      <c r="J31" s="18">
        <f t="shared" si="2"/>
        <v>0</v>
      </c>
      <c r="K31" s="142">
        <f t="shared" si="3"/>
        <v>0</v>
      </c>
    </row>
    <row r="32" spans="1:12" ht="18" customHeight="1" x14ac:dyDescent="0.3">
      <c r="A32" s="230"/>
      <c r="B32" s="154" t="s">
        <v>744</v>
      </c>
      <c r="C32" s="73" t="s">
        <v>338</v>
      </c>
      <c r="D32" s="67" t="s">
        <v>159</v>
      </c>
      <c r="E32" s="19">
        <v>9.1999999999999998E-2</v>
      </c>
      <c r="F32" s="113"/>
      <c r="G32" s="155">
        <f t="shared" si="0"/>
        <v>0</v>
      </c>
      <c r="H32" s="142">
        <f t="shared" si="1"/>
        <v>0.15787200000000001</v>
      </c>
      <c r="I32" s="17"/>
      <c r="J32" s="18">
        <f t="shared" si="2"/>
        <v>0</v>
      </c>
      <c r="K32" s="142">
        <f t="shared" si="3"/>
        <v>0</v>
      </c>
    </row>
    <row r="33" spans="1:11" ht="18" customHeight="1" x14ac:dyDescent="0.3">
      <c r="A33" s="230"/>
      <c r="B33" s="154" t="s">
        <v>745</v>
      </c>
      <c r="C33" s="73" t="s">
        <v>746</v>
      </c>
      <c r="D33" s="67" t="s">
        <v>747</v>
      </c>
      <c r="E33" s="19">
        <v>9.1999999999999998E-2</v>
      </c>
      <c r="F33" s="113"/>
      <c r="G33" s="155">
        <f t="shared" si="0"/>
        <v>0</v>
      </c>
      <c r="H33" s="142">
        <f t="shared" si="1"/>
        <v>0.15787200000000001</v>
      </c>
      <c r="I33" s="17"/>
      <c r="J33" s="18">
        <f t="shared" si="2"/>
        <v>0</v>
      </c>
      <c r="K33" s="142">
        <f t="shared" si="3"/>
        <v>0</v>
      </c>
    </row>
    <row r="34" spans="1:11" ht="18" customHeight="1" x14ac:dyDescent="0.3">
      <c r="A34" s="230"/>
      <c r="B34" s="154" t="s">
        <v>784</v>
      </c>
      <c r="C34" s="73" t="s">
        <v>171</v>
      </c>
      <c r="D34" s="67" t="s">
        <v>159</v>
      </c>
      <c r="E34" s="19">
        <v>9.1999999999999998E-2</v>
      </c>
      <c r="F34" s="113"/>
      <c r="G34" s="155">
        <f t="shared" si="0"/>
        <v>0</v>
      </c>
      <c r="H34" s="142">
        <f t="shared" si="1"/>
        <v>0.15787200000000001</v>
      </c>
      <c r="I34" s="17"/>
      <c r="J34" s="18">
        <f t="shared" si="2"/>
        <v>0</v>
      </c>
      <c r="K34" s="142">
        <f t="shared" si="3"/>
        <v>0</v>
      </c>
    </row>
    <row r="35" spans="1:11" ht="18" customHeight="1" x14ac:dyDescent="0.3">
      <c r="A35" s="230"/>
      <c r="B35" s="154" t="s">
        <v>748</v>
      </c>
      <c r="C35" s="73" t="s">
        <v>749</v>
      </c>
      <c r="D35" s="67" t="s">
        <v>142</v>
      </c>
      <c r="E35" s="19">
        <v>9.1999999999999998E-2</v>
      </c>
      <c r="F35" s="113"/>
      <c r="G35" s="155">
        <f t="shared" si="0"/>
        <v>0</v>
      </c>
      <c r="H35" s="142">
        <f t="shared" si="1"/>
        <v>0.15787200000000001</v>
      </c>
      <c r="I35" s="17"/>
      <c r="J35" s="18">
        <f t="shared" si="2"/>
        <v>0</v>
      </c>
      <c r="K35" s="142">
        <f t="shared" si="3"/>
        <v>0</v>
      </c>
    </row>
    <row r="36" spans="1:11" ht="18.600000000000001" customHeight="1" thickBot="1" x14ac:dyDescent="0.35">
      <c r="A36" s="231"/>
      <c r="B36" s="151" t="s">
        <v>750</v>
      </c>
      <c r="C36" s="67" t="s">
        <v>171</v>
      </c>
      <c r="D36" s="67" t="s">
        <v>159</v>
      </c>
      <c r="E36" s="19">
        <v>9.1999999999999998E-2</v>
      </c>
      <c r="F36" s="113"/>
      <c r="G36" s="155">
        <f t="shared" si="0"/>
        <v>0</v>
      </c>
      <c r="H36" s="142">
        <f t="shared" si="1"/>
        <v>0.15787200000000001</v>
      </c>
      <c r="I36" s="17"/>
      <c r="J36" s="18">
        <f t="shared" si="2"/>
        <v>0</v>
      </c>
      <c r="K36" s="142">
        <f t="shared" si="3"/>
        <v>0</v>
      </c>
    </row>
    <row r="37" spans="1:11" ht="18" customHeight="1" thickTop="1" x14ac:dyDescent="0.3">
      <c r="A37" s="229" t="s">
        <v>785</v>
      </c>
      <c r="B37" s="151" t="s">
        <v>786</v>
      </c>
      <c r="C37" s="67" t="s">
        <v>500</v>
      </c>
      <c r="D37" s="67" t="s">
        <v>696</v>
      </c>
      <c r="E37" s="19">
        <v>9.1999999999999998E-2</v>
      </c>
      <c r="F37" s="113">
        <v>0.05</v>
      </c>
      <c r="G37" s="155">
        <f t="shared" si="0"/>
        <v>6.6000000000000003E-2</v>
      </c>
      <c r="H37" s="142">
        <f t="shared" si="1"/>
        <v>0.22387200000000002</v>
      </c>
      <c r="I37" s="17"/>
      <c r="J37" s="18">
        <f t="shared" si="2"/>
        <v>0</v>
      </c>
      <c r="K37" s="142">
        <f t="shared" si="3"/>
        <v>0</v>
      </c>
    </row>
    <row r="38" spans="1:11" ht="18" customHeight="1" x14ac:dyDescent="0.3">
      <c r="A38" s="230"/>
      <c r="B38" s="151" t="s">
        <v>787</v>
      </c>
      <c r="C38" s="67" t="s">
        <v>163</v>
      </c>
      <c r="D38" s="67" t="s">
        <v>751</v>
      </c>
      <c r="E38" s="19">
        <v>9.1999999999999998E-2</v>
      </c>
      <c r="F38" s="113">
        <v>0.05</v>
      </c>
      <c r="G38" s="155">
        <f t="shared" si="0"/>
        <v>6.6000000000000003E-2</v>
      </c>
      <c r="H38" s="142">
        <f t="shared" si="1"/>
        <v>0.22387200000000002</v>
      </c>
      <c r="I38" s="17"/>
      <c r="J38" s="18">
        <f t="shared" si="2"/>
        <v>0</v>
      </c>
      <c r="K38" s="142">
        <f t="shared" si="3"/>
        <v>0</v>
      </c>
    </row>
    <row r="39" spans="1:11" ht="18" customHeight="1" x14ac:dyDescent="0.3">
      <c r="A39" s="230"/>
      <c r="B39" s="151" t="s">
        <v>788</v>
      </c>
      <c r="C39" s="67" t="s">
        <v>171</v>
      </c>
      <c r="D39" s="67" t="s">
        <v>175</v>
      </c>
      <c r="E39" s="19">
        <v>9.1999999999999998E-2</v>
      </c>
      <c r="F39" s="113">
        <v>0.05</v>
      </c>
      <c r="G39" s="155">
        <f t="shared" si="0"/>
        <v>6.6000000000000003E-2</v>
      </c>
      <c r="H39" s="142">
        <f t="shared" si="1"/>
        <v>0.22387200000000002</v>
      </c>
      <c r="I39" s="17"/>
      <c r="J39" s="18">
        <f t="shared" si="2"/>
        <v>0</v>
      </c>
      <c r="K39" s="142">
        <f t="shared" si="3"/>
        <v>0</v>
      </c>
    </row>
    <row r="40" spans="1:11" ht="18" customHeight="1" x14ac:dyDescent="0.3">
      <c r="A40" s="230"/>
      <c r="B40" s="151" t="s">
        <v>789</v>
      </c>
      <c r="C40" s="67" t="s">
        <v>163</v>
      </c>
      <c r="D40" s="67" t="s">
        <v>747</v>
      </c>
      <c r="E40" s="19">
        <v>9.1999999999999998E-2</v>
      </c>
      <c r="F40" s="113">
        <v>0.05</v>
      </c>
      <c r="G40" s="155">
        <f t="shared" si="0"/>
        <v>6.6000000000000003E-2</v>
      </c>
      <c r="H40" s="142">
        <f t="shared" si="1"/>
        <v>0.22387200000000002</v>
      </c>
      <c r="I40" s="17"/>
      <c r="J40" s="18">
        <f t="shared" si="2"/>
        <v>0</v>
      </c>
      <c r="K40" s="142">
        <f t="shared" si="3"/>
        <v>0</v>
      </c>
    </row>
    <row r="41" spans="1:11" ht="18" customHeight="1" x14ac:dyDescent="0.3">
      <c r="A41" s="230"/>
      <c r="B41" s="151" t="s">
        <v>790</v>
      </c>
      <c r="C41" s="67" t="s">
        <v>163</v>
      </c>
      <c r="D41" s="67" t="s">
        <v>308</v>
      </c>
      <c r="E41" s="19">
        <v>9.1999999999999998E-2</v>
      </c>
      <c r="F41" s="113">
        <v>0.05</v>
      </c>
      <c r="G41" s="155">
        <f t="shared" si="0"/>
        <v>6.6000000000000003E-2</v>
      </c>
      <c r="H41" s="142">
        <f t="shared" si="1"/>
        <v>0.22387200000000002</v>
      </c>
      <c r="I41" s="17"/>
      <c r="J41" s="18">
        <f t="shared" si="2"/>
        <v>0</v>
      </c>
      <c r="K41" s="142">
        <f t="shared" si="3"/>
        <v>0</v>
      </c>
    </row>
    <row r="42" spans="1:11" ht="18.600000000000001" customHeight="1" thickBot="1" x14ac:dyDescent="0.35">
      <c r="A42" s="231"/>
      <c r="B42" s="151" t="s">
        <v>791</v>
      </c>
      <c r="C42" s="67" t="s">
        <v>171</v>
      </c>
      <c r="D42" s="67" t="s">
        <v>556</v>
      </c>
      <c r="E42" s="19">
        <v>9.1999999999999998E-2</v>
      </c>
      <c r="F42" s="113">
        <v>0.05</v>
      </c>
      <c r="G42" s="155">
        <f t="shared" si="0"/>
        <v>6.6000000000000003E-2</v>
      </c>
      <c r="H42" s="142">
        <f t="shared" si="1"/>
        <v>0.22387200000000002</v>
      </c>
      <c r="I42" s="17"/>
      <c r="J42" s="18">
        <f t="shared" si="2"/>
        <v>0</v>
      </c>
      <c r="K42" s="142">
        <f t="shared" si="3"/>
        <v>0</v>
      </c>
    </row>
    <row r="43" spans="1:11" ht="18" customHeight="1" thickTop="1" x14ac:dyDescent="0.3">
      <c r="A43" s="229" t="s">
        <v>785</v>
      </c>
      <c r="B43" s="151" t="s">
        <v>792</v>
      </c>
      <c r="C43" s="67" t="s">
        <v>171</v>
      </c>
      <c r="D43" s="67" t="s">
        <v>337</v>
      </c>
      <c r="E43" s="19">
        <v>9.1999999999999998E-2</v>
      </c>
      <c r="F43" s="113">
        <v>0.05</v>
      </c>
      <c r="G43" s="155">
        <f t="shared" si="0"/>
        <v>6.6000000000000003E-2</v>
      </c>
      <c r="H43" s="142">
        <f t="shared" si="1"/>
        <v>0.22387200000000002</v>
      </c>
      <c r="I43" s="17"/>
      <c r="J43" s="18">
        <f t="shared" si="2"/>
        <v>0</v>
      </c>
      <c r="K43" s="142">
        <f t="shared" si="3"/>
        <v>0</v>
      </c>
    </row>
    <row r="44" spans="1:11" ht="18.600000000000001" customHeight="1" thickBot="1" x14ac:dyDescent="0.35">
      <c r="A44" s="231"/>
      <c r="B44" s="154" t="s">
        <v>793</v>
      </c>
      <c r="C44" s="73" t="s">
        <v>171</v>
      </c>
      <c r="D44" s="73" t="s">
        <v>556</v>
      </c>
      <c r="E44" s="19">
        <v>9.1999999999999998E-2</v>
      </c>
      <c r="F44" s="113">
        <v>0.05</v>
      </c>
      <c r="G44" s="155">
        <f t="shared" si="0"/>
        <v>6.6000000000000003E-2</v>
      </c>
      <c r="H44" s="142">
        <f t="shared" si="1"/>
        <v>0.22387200000000002</v>
      </c>
      <c r="I44" s="17"/>
      <c r="J44" s="18">
        <f t="shared" si="2"/>
        <v>0</v>
      </c>
      <c r="K44" s="142">
        <f t="shared" si="3"/>
        <v>0</v>
      </c>
    </row>
    <row r="45" spans="1:11" ht="18" customHeight="1" thickTop="1" x14ac:dyDescent="0.3">
      <c r="A45" s="229" t="s">
        <v>794</v>
      </c>
      <c r="B45" s="154" t="s">
        <v>752</v>
      </c>
      <c r="C45" s="73" t="s">
        <v>159</v>
      </c>
      <c r="D45" s="73" t="s">
        <v>159</v>
      </c>
      <c r="E45" s="19">
        <v>9.1999999999999998E-2</v>
      </c>
      <c r="F45" s="113"/>
      <c r="G45" s="155">
        <f t="shared" si="0"/>
        <v>0</v>
      </c>
      <c r="H45" s="142">
        <f t="shared" si="1"/>
        <v>0.15787200000000001</v>
      </c>
      <c r="I45" s="17"/>
      <c r="J45" s="18">
        <f t="shared" si="2"/>
        <v>0</v>
      </c>
      <c r="K45" s="142">
        <f t="shared" si="3"/>
        <v>0</v>
      </c>
    </row>
    <row r="46" spans="1:11" ht="18" customHeight="1" x14ac:dyDescent="0.3">
      <c r="A46" s="230"/>
      <c r="B46" s="154" t="s">
        <v>753</v>
      </c>
      <c r="C46" s="73" t="s">
        <v>754</v>
      </c>
      <c r="D46" s="73" t="s">
        <v>718</v>
      </c>
      <c r="E46" s="19">
        <v>9.1999999999999998E-2</v>
      </c>
      <c r="F46" s="113"/>
      <c r="G46" s="155">
        <f t="shared" si="0"/>
        <v>0</v>
      </c>
      <c r="H46" s="142">
        <f t="shared" si="1"/>
        <v>0.15787200000000001</v>
      </c>
      <c r="I46" s="17"/>
      <c r="J46" s="18">
        <f t="shared" si="2"/>
        <v>0</v>
      </c>
      <c r="K46" s="142">
        <f t="shared" si="3"/>
        <v>0</v>
      </c>
    </row>
    <row r="47" spans="1:11" ht="18" customHeight="1" x14ac:dyDescent="0.3">
      <c r="A47" s="230"/>
      <c r="B47" s="154" t="s">
        <v>755</v>
      </c>
      <c r="C47" s="73" t="s">
        <v>171</v>
      </c>
      <c r="D47" s="73" t="s">
        <v>718</v>
      </c>
      <c r="E47" s="19">
        <v>9.1999999999999998E-2</v>
      </c>
      <c r="F47" s="113"/>
      <c r="G47" s="155">
        <f t="shared" si="0"/>
        <v>0</v>
      </c>
      <c r="H47" s="142">
        <f t="shared" si="1"/>
        <v>0.15787200000000001</v>
      </c>
      <c r="I47" s="17"/>
      <c r="J47" s="18">
        <f t="shared" ref="J47:J63" si="4">H47*I47</f>
        <v>0</v>
      </c>
      <c r="K47" s="142">
        <f t="shared" si="3"/>
        <v>0</v>
      </c>
    </row>
    <row r="48" spans="1:11" ht="18" customHeight="1" x14ac:dyDescent="0.3">
      <c r="A48" s="230"/>
      <c r="B48" s="154" t="s">
        <v>756</v>
      </c>
      <c r="C48" s="73" t="s">
        <v>171</v>
      </c>
      <c r="D48" s="73" t="s">
        <v>718</v>
      </c>
      <c r="E48" s="19">
        <v>9.1999999999999998E-2</v>
      </c>
      <c r="F48" s="113"/>
      <c r="G48" s="155">
        <f t="shared" si="0"/>
        <v>0</v>
      </c>
      <c r="H48" s="142">
        <f t="shared" si="1"/>
        <v>0.15787200000000001</v>
      </c>
      <c r="I48" s="17"/>
      <c r="J48" s="18">
        <f t="shared" si="4"/>
        <v>0</v>
      </c>
      <c r="K48" s="142">
        <f t="shared" si="3"/>
        <v>0</v>
      </c>
    </row>
    <row r="49" spans="1:11" ht="18" customHeight="1" x14ac:dyDescent="0.3">
      <c r="A49" s="230"/>
      <c r="B49" s="154" t="s">
        <v>757</v>
      </c>
      <c r="C49" s="73" t="s">
        <v>758</v>
      </c>
      <c r="D49" s="73" t="s">
        <v>759</v>
      </c>
      <c r="E49" s="19">
        <v>9.1999999999999998E-2</v>
      </c>
      <c r="F49" s="113"/>
      <c r="G49" s="155">
        <f t="shared" si="0"/>
        <v>0</v>
      </c>
      <c r="H49" s="142">
        <f t="shared" si="1"/>
        <v>0.15787200000000001</v>
      </c>
      <c r="I49" s="17"/>
      <c r="J49" s="18">
        <f t="shared" si="4"/>
        <v>0</v>
      </c>
      <c r="K49" s="142">
        <f t="shared" si="3"/>
        <v>0</v>
      </c>
    </row>
    <row r="50" spans="1:11" ht="18" customHeight="1" x14ac:dyDescent="0.3">
      <c r="A50" s="230"/>
      <c r="B50" s="154" t="s">
        <v>760</v>
      </c>
      <c r="C50" s="73" t="s">
        <v>171</v>
      </c>
      <c r="D50" s="73" t="s">
        <v>718</v>
      </c>
      <c r="E50" s="19">
        <v>9.1999999999999998E-2</v>
      </c>
      <c r="F50" s="113"/>
      <c r="G50" s="155">
        <f t="shared" si="0"/>
        <v>0</v>
      </c>
      <c r="H50" s="142">
        <f t="shared" si="1"/>
        <v>0.15787200000000001</v>
      </c>
      <c r="I50" s="17"/>
      <c r="J50" s="18">
        <f t="shared" si="4"/>
        <v>0</v>
      </c>
      <c r="K50" s="142">
        <f t="shared" si="3"/>
        <v>0</v>
      </c>
    </row>
    <row r="51" spans="1:11" ht="18" customHeight="1" x14ac:dyDescent="0.3">
      <c r="A51" s="230"/>
      <c r="B51" s="154" t="s">
        <v>761</v>
      </c>
      <c r="C51" s="73" t="s">
        <v>308</v>
      </c>
      <c r="D51" s="73" t="s">
        <v>762</v>
      </c>
      <c r="E51" s="19">
        <v>9.1999999999999998E-2</v>
      </c>
      <c r="F51" s="113"/>
      <c r="G51" s="155">
        <f t="shared" si="0"/>
        <v>0</v>
      </c>
      <c r="H51" s="142">
        <f t="shared" si="1"/>
        <v>0.15787200000000001</v>
      </c>
      <c r="I51" s="17"/>
      <c r="J51" s="18">
        <f t="shared" si="4"/>
        <v>0</v>
      </c>
      <c r="K51" s="142">
        <f t="shared" si="3"/>
        <v>0</v>
      </c>
    </row>
    <row r="52" spans="1:11" ht="18" customHeight="1" x14ac:dyDescent="0.3">
      <c r="A52" s="230"/>
      <c r="B52" s="154" t="s">
        <v>763</v>
      </c>
      <c r="C52" s="73" t="s">
        <v>764</v>
      </c>
      <c r="D52" s="73" t="s">
        <v>159</v>
      </c>
      <c r="E52" s="19">
        <v>9.1999999999999998E-2</v>
      </c>
      <c r="F52" s="113"/>
      <c r="G52" s="155">
        <f t="shared" si="0"/>
        <v>0</v>
      </c>
      <c r="H52" s="142">
        <f t="shared" si="1"/>
        <v>0.15787200000000001</v>
      </c>
      <c r="I52" s="17"/>
      <c r="J52" s="18">
        <f t="shared" si="4"/>
        <v>0</v>
      </c>
      <c r="K52" s="142">
        <f t="shared" si="3"/>
        <v>0</v>
      </c>
    </row>
    <row r="53" spans="1:11" ht="18" customHeight="1" x14ac:dyDescent="0.3">
      <c r="A53" s="230"/>
      <c r="B53" s="154" t="s">
        <v>765</v>
      </c>
      <c r="C53" s="73" t="s">
        <v>159</v>
      </c>
      <c r="D53" s="73" t="s">
        <v>159</v>
      </c>
      <c r="E53" s="19">
        <v>9.1999999999999998E-2</v>
      </c>
      <c r="F53" s="113"/>
      <c r="G53" s="155">
        <f t="shared" si="0"/>
        <v>0</v>
      </c>
      <c r="H53" s="142">
        <f t="shared" si="1"/>
        <v>0.15787200000000001</v>
      </c>
      <c r="I53" s="17"/>
      <c r="J53" s="18">
        <f t="shared" si="4"/>
        <v>0</v>
      </c>
      <c r="K53" s="142">
        <f t="shared" si="3"/>
        <v>0</v>
      </c>
    </row>
    <row r="54" spans="1:11" ht="18" customHeight="1" x14ac:dyDescent="0.3">
      <c r="A54" s="230"/>
      <c r="B54" s="154" t="s">
        <v>766</v>
      </c>
      <c r="C54" s="73" t="s">
        <v>764</v>
      </c>
      <c r="D54" s="73" t="s">
        <v>767</v>
      </c>
      <c r="E54" s="19">
        <v>9.1999999999999998E-2</v>
      </c>
      <c r="F54" s="113"/>
      <c r="G54" s="155">
        <f t="shared" si="0"/>
        <v>0</v>
      </c>
      <c r="H54" s="142">
        <f t="shared" si="1"/>
        <v>0.15787200000000001</v>
      </c>
      <c r="I54" s="17"/>
      <c r="J54" s="18">
        <f t="shared" si="4"/>
        <v>0</v>
      </c>
      <c r="K54" s="142">
        <f t="shared" si="3"/>
        <v>0</v>
      </c>
    </row>
    <row r="55" spans="1:11" ht="18" customHeight="1" x14ac:dyDescent="0.3">
      <c r="A55" s="230"/>
      <c r="B55" s="154" t="s">
        <v>768</v>
      </c>
      <c r="C55" s="73" t="s">
        <v>171</v>
      </c>
      <c r="D55" s="73" t="s">
        <v>751</v>
      </c>
      <c r="E55" s="19">
        <v>9.1999999999999998E-2</v>
      </c>
      <c r="F55" s="113"/>
      <c r="G55" s="155">
        <f t="shared" si="0"/>
        <v>0</v>
      </c>
      <c r="H55" s="142">
        <f t="shared" si="1"/>
        <v>0.15787200000000001</v>
      </c>
      <c r="I55" s="17"/>
      <c r="J55" s="18">
        <f t="shared" si="4"/>
        <v>0</v>
      </c>
      <c r="K55" s="142">
        <f t="shared" si="3"/>
        <v>0</v>
      </c>
    </row>
    <row r="56" spans="1:11" ht="18" customHeight="1" x14ac:dyDescent="0.3">
      <c r="A56" s="230"/>
      <c r="B56" s="154" t="s">
        <v>769</v>
      </c>
      <c r="C56" s="73" t="s">
        <v>308</v>
      </c>
      <c r="D56" s="73" t="s">
        <v>770</v>
      </c>
      <c r="E56" s="19">
        <v>9.1999999999999998E-2</v>
      </c>
      <c r="F56" s="113"/>
      <c r="G56" s="155">
        <f t="shared" si="0"/>
        <v>0</v>
      </c>
      <c r="H56" s="142">
        <f t="shared" si="1"/>
        <v>0.15787200000000001</v>
      </c>
      <c r="I56" s="17"/>
      <c r="J56" s="18">
        <f t="shared" si="4"/>
        <v>0</v>
      </c>
      <c r="K56" s="142">
        <f t="shared" si="3"/>
        <v>0</v>
      </c>
    </row>
    <row r="57" spans="1:11" ht="18" customHeight="1" x14ac:dyDescent="0.3">
      <c r="A57" s="230"/>
      <c r="B57" s="154" t="s">
        <v>771</v>
      </c>
      <c r="C57" s="73" t="s">
        <v>163</v>
      </c>
      <c r="D57" s="73" t="s">
        <v>163</v>
      </c>
      <c r="E57" s="19">
        <v>9.1999999999999998E-2</v>
      </c>
      <c r="F57" s="113"/>
      <c r="G57" s="155">
        <f t="shared" si="0"/>
        <v>0</v>
      </c>
      <c r="H57" s="142">
        <f t="shared" si="1"/>
        <v>0.15787200000000001</v>
      </c>
      <c r="I57" s="17"/>
      <c r="J57" s="18">
        <f t="shared" si="4"/>
        <v>0</v>
      </c>
      <c r="K57" s="142">
        <f t="shared" si="3"/>
        <v>0</v>
      </c>
    </row>
    <row r="58" spans="1:11" ht="18" customHeight="1" x14ac:dyDescent="0.3">
      <c r="A58" s="230"/>
      <c r="B58" s="154" t="s">
        <v>772</v>
      </c>
      <c r="C58" s="73" t="s">
        <v>773</v>
      </c>
      <c r="D58" s="73" t="s">
        <v>724</v>
      </c>
      <c r="E58" s="19">
        <v>9.1999999999999998E-2</v>
      </c>
      <c r="F58" s="113"/>
      <c r="G58" s="155">
        <f t="shared" si="0"/>
        <v>0</v>
      </c>
      <c r="H58" s="142">
        <f t="shared" si="1"/>
        <v>0.15787200000000001</v>
      </c>
      <c r="I58" s="17"/>
      <c r="J58" s="18">
        <f t="shared" si="4"/>
        <v>0</v>
      </c>
      <c r="K58" s="142">
        <f t="shared" si="3"/>
        <v>0</v>
      </c>
    </row>
    <row r="59" spans="1:11" ht="18" customHeight="1" x14ac:dyDescent="0.3">
      <c r="A59" s="230"/>
      <c r="B59" s="154" t="s">
        <v>774</v>
      </c>
      <c r="C59" s="73" t="s">
        <v>159</v>
      </c>
      <c r="D59" s="73" t="s">
        <v>156</v>
      </c>
      <c r="E59" s="19">
        <v>9.1999999999999998E-2</v>
      </c>
      <c r="F59" s="113"/>
      <c r="G59" s="155">
        <f t="shared" si="0"/>
        <v>0</v>
      </c>
      <c r="H59" s="142">
        <f t="shared" si="1"/>
        <v>0.15787200000000001</v>
      </c>
      <c r="I59" s="17"/>
      <c r="J59" s="18">
        <f t="shared" si="4"/>
        <v>0</v>
      </c>
      <c r="K59" s="142">
        <f t="shared" si="3"/>
        <v>0</v>
      </c>
    </row>
    <row r="60" spans="1:11" ht="18" customHeight="1" x14ac:dyDescent="0.3">
      <c r="A60" s="230"/>
      <c r="B60" s="154" t="s">
        <v>775</v>
      </c>
      <c r="C60" s="73" t="s">
        <v>308</v>
      </c>
      <c r="D60" s="73" t="s">
        <v>747</v>
      </c>
      <c r="E60" s="19">
        <v>9.1999999999999998E-2</v>
      </c>
      <c r="F60" s="113"/>
      <c r="G60" s="155">
        <f t="shared" si="0"/>
        <v>0</v>
      </c>
      <c r="H60" s="142">
        <f t="shared" si="1"/>
        <v>0.15787200000000001</v>
      </c>
      <c r="I60" s="17"/>
      <c r="J60" s="18">
        <f t="shared" si="4"/>
        <v>0</v>
      </c>
      <c r="K60" s="142">
        <f t="shared" si="3"/>
        <v>0</v>
      </c>
    </row>
    <row r="61" spans="1:11" ht="18" customHeight="1" x14ac:dyDescent="0.3">
      <c r="A61" s="230"/>
      <c r="B61" s="154" t="s">
        <v>776</v>
      </c>
      <c r="C61" s="73" t="s">
        <v>148</v>
      </c>
      <c r="D61" s="73" t="s">
        <v>159</v>
      </c>
      <c r="E61" s="19">
        <v>9.1999999999999998E-2</v>
      </c>
      <c r="F61" s="113"/>
      <c r="G61" s="155">
        <f t="shared" si="0"/>
        <v>0</v>
      </c>
      <c r="H61" s="142">
        <f t="shared" si="1"/>
        <v>0.15787200000000001</v>
      </c>
      <c r="I61" s="17"/>
      <c r="J61" s="18">
        <f t="shared" si="4"/>
        <v>0</v>
      </c>
      <c r="K61" s="142">
        <f t="shared" si="3"/>
        <v>0</v>
      </c>
    </row>
    <row r="62" spans="1:11" ht="18" customHeight="1" x14ac:dyDescent="0.3">
      <c r="A62" s="230"/>
      <c r="B62" s="154" t="s">
        <v>777</v>
      </c>
      <c r="C62" s="73" t="s">
        <v>778</v>
      </c>
      <c r="D62" s="73" t="s">
        <v>779</v>
      </c>
      <c r="E62" s="19">
        <v>9.1999999999999998E-2</v>
      </c>
      <c r="F62" s="113"/>
      <c r="G62" s="155">
        <f t="shared" si="0"/>
        <v>0</v>
      </c>
      <c r="H62" s="142">
        <f t="shared" si="1"/>
        <v>0.15787200000000001</v>
      </c>
      <c r="I62" s="17"/>
      <c r="J62" s="18">
        <f t="shared" si="4"/>
        <v>0</v>
      </c>
      <c r="K62" s="142">
        <f t="shared" si="3"/>
        <v>0</v>
      </c>
    </row>
    <row r="63" spans="1:11" ht="18" customHeight="1" thickBot="1" x14ac:dyDescent="0.35">
      <c r="A63" s="231"/>
      <c r="B63" s="154" t="s">
        <v>780</v>
      </c>
      <c r="C63" s="73" t="s">
        <v>163</v>
      </c>
      <c r="D63" s="79" t="s">
        <v>159</v>
      </c>
      <c r="E63" s="19">
        <v>9.1999999999999998E-2</v>
      </c>
      <c r="F63" s="113"/>
      <c r="G63" s="155">
        <f t="shared" si="0"/>
        <v>0</v>
      </c>
      <c r="H63" s="142">
        <f t="shared" si="1"/>
        <v>0.15787200000000001</v>
      </c>
      <c r="I63" s="123"/>
      <c r="J63" s="124">
        <f t="shared" si="4"/>
        <v>0</v>
      </c>
      <c r="K63" s="157">
        <f t="shared" si="3"/>
        <v>0</v>
      </c>
    </row>
    <row r="64" spans="1:11" ht="27" thickTop="1" thickBot="1" x14ac:dyDescent="0.55000000000000004">
      <c r="D64" s="158" t="s">
        <v>797</v>
      </c>
      <c r="I64" s="129">
        <f>SUM(I11:I63)</f>
        <v>0</v>
      </c>
      <c r="J64" s="130">
        <f t="shared" ref="J64:K64" si="5">SUM(J11:J63)</f>
        <v>0</v>
      </c>
      <c r="K64" s="130">
        <f t="shared" si="5"/>
        <v>0</v>
      </c>
    </row>
    <row r="65" ht="13.8" thickTop="1" x14ac:dyDescent="0.25"/>
  </sheetData>
  <sheetProtection password="CA63" sheet="1" objects="1" scenarios="1"/>
  <mergeCells count="17">
    <mergeCell ref="A45:A63"/>
    <mergeCell ref="A19:A21"/>
    <mergeCell ref="A22:A36"/>
    <mergeCell ref="A37:A42"/>
    <mergeCell ref="A43:A44"/>
    <mergeCell ref="A11:A18"/>
    <mergeCell ref="A2:L2"/>
    <mergeCell ref="A5:L5"/>
    <mergeCell ref="A6:L6"/>
    <mergeCell ref="K8:K9"/>
    <mergeCell ref="L8:L9"/>
    <mergeCell ref="B8:D9"/>
    <mergeCell ref="A8:A9"/>
    <mergeCell ref="E8:H9"/>
    <mergeCell ref="I8:J9"/>
    <mergeCell ref="B3:L3"/>
    <mergeCell ref="B4:L4"/>
  </mergeCells>
  <hyperlinks>
    <hyperlink ref="A6" r:id="rId1" xr:uid="{E16114ED-E4AF-47BF-9A5A-CC14CF2C2CCD}"/>
  </hyperlinks>
  <pageMargins left="0.7" right="0.7" top="0.75" bottom="0.75" header="0.3" footer="0.3"/>
  <pageSetup paperSize="9" scale="4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DEBD-6A38-4832-99B1-55A5B8C55B0B}">
  <dimension ref="A1:H33"/>
  <sheetViews>
    <sheetView zoomScaleNormal="100" workbookViewId="0">
      <selection activeCell="A30" sqref="A30:A33"/>
    </sheetView>
  </sheetViews>
  <sheetFormatPr baseColWidth="10" defaultColWidth="9.21875" defaultRowHeight="14.4" x14ac:dyDescent="0.3"/>
  <cols>
    <col min="1" max="1" width="17.77734375" style="20" customWidth="1"/>
    <col min="2" max="2" width="15.77734375" style="21" bestFit="1" customWidth="1"/>
    <col min="3" max="3" width="11.44140625" style="21" customWidth="1"/>
    <col min="4" max="4" width="9" style="21" customWidth="1"/>
    <col min="5" max="5" width="4.77734375" style="20" bestFit="1" customWidth="1"/>
    <col min="6" max="6" width="31.44140625" style="20" customWidth="1"/>
    <col min="7" max="16384" width="9.21875" style="20"/>
  </cols>
  <sheetData>
    <row r="1" spans="1:8" ht="22.95" customHeight="1" x14ac:dyDescent="0.3"/>
    <row r="2" spans="1:8" ht="60.75" customHeight="1" thickBot="1" x14ac:dyDescent="0.35">
      <c r="A2" s="251" t="s">
        <v>10</v>
      </c>
      <c r="B2" s="251"/>
      <c r="C2" s="251"/>
      <c r="F2" s="22"/>
    </row>
    <row r="3" spans="1:8" ht="63" customHeight="1" thickBot="1" x14ac:dyDescent="0.35">
      <c r="A3" s="23" t="s">
        <v>11</v>
      </c>
      <c r="B3" s="24" t="s">
        <v>12</v>
      </c>
      <c r="C3" s="25" t="s">
        <v>13</v>
      </c>
      <c r="D3" s="26" t="s">
        <v>14</v>
      </c>
      <c r="E3" s="252" t="s">
        <v>15</v>
      </c>
      <c r="F3" s="253"/>
    </row>
    <row r="4" spans="1:8" x14ac:dyDescent="0.3">
      <c r="A4" s="27" t="s">
        <v>16</v>
      </c>
      <c r="B4" s="28">
        <v>250</v>
      </c>
      <c r="C4" s="29">
        <v>80</v>
      </c>
      <c r="D4" s="30" t="s">
        <v>17</v>
      </c>
      <c r="E4" s="254"/>
      <c r="F4" s="255"/>
      <c r="H4" s="31"/>
    </row>
    <row r="5" spans="1:8" x14ac:dyDescent="0.3">
      <c r="A5" s="32" t="s">
        <v>18</v>
      </c>
      <c r="B5" s="33">
        <v>150</v>
      </c>
      <c r="C5" s="34">
        <v>80</v>
      </c>
      <c r="D5" s="35" t="s">
        <v>17</v>
      </c>
      <c r="E5" s="256"/>
      <c r="F5" s="257"/>
    </row>
    <row r="6" spans="1:8" x14ac:dyDescent="0.3">
      <c r="A6" s="32" t="s">
        <v>19</v>
      </c>
      <c r="B6" s="36" t="s">
        <v>20</v>
      </c>
      <c r="C6" s="34">
        <v>80</v>
      </c>
      <c r="D6" s="35" t="s">
        <v>21</v>
      </c>
      <c r="E6" s="256"/>
      <c r="F6" s="257"/>
    </row>
    <row r="7" spans="1:8" x14ac:dyDescent="0.3">
      <c r="A7" s="32" t="s">
        <v>22</v>
      </c>
      <c r="B7" s="36"/>
      <c r="C7" s="34">
        <v>140</v>
      </c>
      <c r="D7" s="35" t="s">
        <v>21</v>
      </c>
      <c r="E7" s="258" t="s">
        <v>23</v>
      </c>
      <c r="F7" s="259"/>
    </row>
    <row r="8" spans="1:8" x14ac:dyDescent="0.3">
      <c r="A8" s="32" t="s">
        <v>22</v>
      </c>
      <c r="B8" s="33"/>
      <c r="C8" s="34">
        <v>120</v>
      </c>
      <c r="D8" s="35" t="s">
        <v>17</v>
      </c>
      <c r="E8" s="258"/>
      <c r="F8" s="259"/>
    </row>
    <row r="9" spans="1:8" ht="15" thickBot="1" x14ac:dyDescent="0.35">
      <c r="A9" s="37" t="s">
        <v>24</v>
      </c>
      <c r="B9" s="38" t="s">
        <v>25</v>
      </c>
      <c r="C9" s="39">
        <v>80</v>
      </c>
      <c r="D9" s="40" t="s">
        <v>26</v>
      </c>
      <c r="E9" s="260"/>
      <c r="F9" s="261"/>
      <c r="H9" s="31"/>
    </row>
    <row r="10" spans="1:8" ht="52.5" customHeight="1" x14ac:dyDescent="0.3">
      <c r="A10" s="262" t="s">
        <v>38</v>
      </c>
      <c r="B10" s="263"/>
      <c r="C10" s="263"/>
      <c r="D10" s="263"/>
      <c r="E10" s="263"/>
      <c r="F10" s="263"/>
    </row>
    <row r="12" spans="1:8" ht="15" thickBot="1" x14ac:dyDescent="0.35">
      <c r="A12" s="41" t="s">
        <v>27</v>
      </c>
      <c r="D12" s="42"/>
      <c r="E12" s="43"/>
      <c r="F12" s="43"/>
    </row>
    <row r="13" spans="1:8" ht="15" thickBot="1" x14ac:dyDescent="0.35">
      <c r="A13" s="27" t="s">
        <v>28</v>
      </c>
      <c r="B13" s="44">
        <v>60</v>
      </c>
      <c r="C13" s="45" t="s">
        <v>17</v>
      </c>
      <c r="D13" s="249" t="s">
        <v>29</v>
      </c>
      <c r="E13" s="249"/>
      <c r="F13" s="250"/>
    </row>
    <row r="14" spans="1:8" ht="15" thickBot="1" x14ac:dyDescent="0.35">
      <c r="A14" s="32" t="s">
        <v>21</v>
      </c>
      <c r="B14" s="46">
        <v>70</v>
      </c>
      <c r="C14" s="47" t="s">
        <v>21</v>
      </c>
      <c r="D14" s="249" t="s">
        <v>29</v>
      </c>
      <c r="E14" s="249"/>
      <c r="F14" s="250"/>
    </row>
    <row r="15" spans="1:8" ht="15" thickBot="1" x14ac:dyDescent="0.35">
      <c r="A15" s="37" t="s">
        <v>26</v>
      </c>
      <c r="B15" s="48">
        <v>55</v>
      </c>
      <c r="C15" s="49" t="s">
        <v>26</v>
      </c>
      <c r="D15" s="249" t="s">
        <v>29</v>
      </c>
      <c r="E15" s="249"/>
      <c r="F15" s="250"/>
    </row>
    <row r="17" spans="1:6" ht="15" thickBot="1" x14ac:dyDescent="0.35">
      <c r="A17" s="41" t="s">
        <v>30</v>
      </c>
      <c r="D17" s="42"/>
      <c r="E17" s="43"/>
      <c r="F17" s="43"/>
    </row>
    <row r="18" spans="1:6" ht="15" thickBot="1" x14ac:dyDescent="0.35">
      <c r="A18" s="27" t="s">
        <v>31</v>
      </c>
      <c r="B18" s="44">
        <v>21</v>
      </c>
      <c r="C18" s="45" t="s">
        <v>21</v>
      </c>
      <c r="D18" s="249" t="s">
        <v>29</v>
      </c>
      <c r="E18" s="249"/>
      <c r="F18" s="250"/>
    </row>
    <row r="19" spans="1:6" ht="15" thickBot="1" x14ac:dyDescent="0.35">
      <c r="A19" s="32" t="s">
        <v>32</v>
      </c>
      <c r="B19" s="46">
        <v>134</v>
      </c>
      <c r="C19" s="47" t="s">
        <v>21</v>
      </c>
      <c r="D19" s="249" t="s">
        <v>29</v>
      </c>
      <c r="E19" s="249"/>
      <c r="F19" s="250"/>
    </row>
    <row r="20" spans="1:6" ht="15" thickBot="1" x14ac:dyDescent="0.35">
      <c r="A20" s="32" t="s">
        <v>24</v>
      </c>
      <c r="B20" s="46">
        <v>23</v>
      </c>
      <c r="C20" s="47" t="s">
        <v>26</v>
      </c>
      <c r="D20" s="249" t="s">
        <v>29</v>
      </c>
      <c r="E20" s="249"/>
      <c r="F20" s="250"/>
    </row>
    <row r="21" spans="1:6" ht="15" thickBot="1" x14ac:dyDescent="0.35">
      <c r="A21" s="37" t="s">
        <v>24</v>
      </c>
      <c r="B21" s="48">
        <v>21</v>
      </c>
      <c r="C21" s="49" t="s">
        <v>28</v>
      </c>
      <c r="D21" s="249" t="s">
        <v>29</v>
      </c>
      <c r="E21" s="249"/>
      <c r="F21" s="250"/>
    </row>
    <row r="22" spans="1:6" x14ac:dyDescent="0.3">
      <c r="A22" s="50"/>
      <c r="B22" s="51"/>
      <c r="C22" s="52"/>
      <c r="D22" s="53"/>
      <c r="E22" s="53"/>
      <c r="F22" s="53"/>
    </row>
    <row r="23" spans="1:6" ht="15" thickBot="1" x14ac:dyDescent="0.35">
      <c r="A23" s="41" t="s">
        <v>39</v>
      </c>
      <c r="D23" s="42"/>
      <c r="E23" s="43"/>
    </row>
    <row r="24" spans="1:6" x14ac:dyDescent="0.3">
      <c r="A24" s="27" t="s">
        <v>33</v>
      </c>
      <c r="B24" s="54">
        <v>17</v>
      </c>
      <c r="C24" s="55" t="s">
        <v>21</v>
      </c>
      <c r="F24" s="50"/>
    </row>
    <row r="25" spans="1:6" x14ac:dyDescent="0.3">
      <c r="A25" s="32" t="s">
        <v>33</v>
      </c>
      <c r="B25" s="56">
        <v>17</v>
      </c>
      <c r="C25" s="57" t="s">
        <v>17</v>
      </c>
      <c r="F25" s="50"/>
    </row>
    <row r="26" spans="1:6" x14ac:dyDescent="0.3">
      <c r="A26" s="32" t="s">
        <v>24</v>
      </c>
      <c r="B26" s="56">
        <v>0</v>
      </c>
      <c r="C26" s="57" t="s">
        <v>17</v>
      </c>
      <c r="D26" s="264" t="s">
        <v>34</v>
      </c>
      <c r="E26" s="265"/>
      <c r="F26" s="265"/>
    </row>
    <row r="27" spans="1:6" ht="15" thickBot="1" x14ac:dyDescent="0.35">
      <c r="A27" s="37" t="s">
        <v>24</v>
      </c>
      <c r="B27" s="58">
        <v>0</v>
      </c>
      <c r="C27" s="59" t="s">
        <v>26</v>
      </c>
      <c r="D27" s="264"/>
      <c r="E27" s="265"/>
      <c r="F27" s="265"/>
    </row>
    <row r="28" spans="1:6" x14ac:dyDescent="0.3">
      <c r="A28" s="50"/>
      <c r="B28" s="60"/>
      <c r="C28" s="60"/>
    </row>
    <row r="29" spans="1:6" ht="15" thickBot="1" x14ac:dyDescent="0.35">
      <c r="A29" s="41" t="s">
        <v>35</v>
      </c>
      <c r="D29" s="42"/>
      <c r="E29" s="43"/>
    </row>
    <row r="30" spans="1:6" ht="27" customHeight="1" x14ac:dyDescent="0.3">
      <c r="A30" s="266" t="s">
        <v>36</v>
      </c>
      <c r="B30" s="61">
        <v>0.6</v>
      </c>
      <c r="C30" s="55" t="s">
        <v>28</v>
      </c>
    </row>
    <row r="31" spans="1:6" ht="30.75" customHeight="1" x14ac:dyDescent="0.3">
      <c r="A31" s="267"/>
      <c r="B31" s="62">
        <v>2.5</v>
      </c>
      <c r="C31" s="57" t="s">
        <v>37</v>
      </c>
    </row>
    <row r="32" spans="1:6" ht="33" customHeight="1" x14ac:dyDescent="0.3">
      <c r="A32" s="267"/>
      <c r="B32" s="62">
        <v>0.7</v>
      </c>
      <c r="C32" s="57" t="s">
        <v>26</v>
      </c>
    </row>
    <row r="33" spans="1:3" ht="39.75" customHeight="1" thickBot="1" x14ac:dyDescent="0.35">
      <c r="A33" s="268"/>
      <c r="B33" s="63">
        <v>2</v>
      </c>
      <c r="C33" s="59" t="s">
        <v>21</v>
      </c>
    </row>
  </sheetData>
  <sheetProtection password="CA63" sheet="1" objects="1" scenarios="1"/>
  <mergeCells count="17">
    <mergeCell ref="D19:F19"/>
    <mergeCell ref="D20:F20"/>
    <mergeCell ref="D21:F21"/>
    <mergeCell ref="D26:F27"/>
    <mergeCell ref="A30:A33"/>
    <mergeCell ref="D18:F18"/>
    <mergeCell ref="A2:C2"/>
    <mergeCell ref="E3:F3"/>
    <mergeCell ref="E4:F4"/>
    <mergeCell ref="E5:F5"/>
    <mergeCell ref="E6:F6"/>
    <mergeCell ref="E7:F8"/>
    <mergeCell ref="E9:F9"/>
    <mergeCell ref="A10:F10"/>
    <mergeCell ref="D13:F13"/>
    <mergeCell ref="D14:F14"/>
    <mergeCell ref="D15:F15"/>
  </mergeCells>
  <pageMargins left="0.23622047244094491" right="0.23622047244094491" top="0" bottom="0" header="0.11811023622047245" footer="0.31496062992125984"/>
  <pageSetup paperSize="9" scale="68" orientation="portrait" r:id="rId1"/>
  <headerFooter>
    <oddHeader>&amp;C&amp;"-,Bold"&amp;14&amp;USHIPMENTS CHARGES 2021-2022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08A4-555B-41F1-8D3A-88C3717411E7}">
  <dimension ref="A1:F58"/>
  <sheetViews>
    <sheetView zoomScaleNormal="100" workbookViewId="0">
      <selection activeCell="L31" sqref="L31"/>
    </sheetView>
  </sheetViews>
  <sheetFormatPr baseColWidth="10" defaultColWidth="8.6640625" defaultRowHeight="13.8" x14ac:dyDescent="0.3"/>
  <cols>
    <col min="1" max="1" width="16" style="159" customWidth="1"/>
    <col min="2" max="2" width="20.5546875" style="159" bestFit="1" customWidth="1"/>
    <col min="3" max="3" width="30.6640625" style="160" customWidth="1"/>
    <col min="4" max="4" width="10" style="159" bestFit="1" customWidth="1"/>
    <col min="5" max="5" width="8.6640625" style="161" bestFit="1" customWidth="1"/>
    <col min="6" max="6" width="23.77734375" style="159" customWidth="1"/>
    <col min="7" max="7" width="37.6640625" style="159" customWidth="1"/>
    <col min="8" max="16384" width="8.6640625" style="159"/>
  </cols>
  <sheetData>
    <row r="1" spans="1:6" ht="33" customHeight="1" x14ac:dyDescent="0.3">
      <c r="A1" s="269" t="s">
        <v>891</v>
      </c>
      <c r="B1" s="269"/>
      <c r="C1" s="269"/>
      <c r="D1" s="269"/>
      <c r="E1" s="269"/>
      <c r="F1" s="269"/>
    </row>
    <row r="2" spans="1:6" ht="16.5" customHeight="1" thickBot="1" x14ac:dyDescent="0.35">
      <c r="F2" s="195"/>
    </row>
    <row r="3" spans="1:6" s="166" customFormat="1" ht="32.4" customHeight="1" thickBot="1" x14ac:dyDescent="0.35">
      <c r="A3" s="162" t="s">
        <v>894</v>
      </c>
      <c r="B3" s="163" t="s">
        <v>892</v>
      </c>
      <c r="C3" s="163" t="s">
        <v>893</v>
      </c>
      <c r="D3" s="194" t="s">
        <v>896</v>
      </c>
      <c r="E3" s="164" t="s">
        <v>801</v>
      </c>
      <c r="F3" s="165" t="s">
        <v>895</v>
      </c>
    </row>
    <row r="4" spans="1:6" s="160" customFormat="1" x14ac:dyDescent="0.3">
      <c r="A4" s="167" t="s">
        <v>802</v>
      </c>
      <c r="B4" s="168" t="s">
        <v>803</v>
      </c>
      <c r="C4" s="168" t="s">
        <v>804</v>
      </c>
      <c r="D4" s="168" t="s">
        <v>805</v>
      </c>
      <c r="E4" s="169">
        <v>20380</v>
      </c>
      <c r="F4" s="170"/>
    </row>
    <row r="5" spans="1:6" s="160" customFormat="1" x14ac:dyDescent="0.3">
      <c r="A5" s="171" t="s">
        <v>802</v>
      </c>
      <c r="B5" s="172" t="s">
        <v>803</v>
      </c>
      <c r="C5" s="172" t="s">
        <v>806</v>
      </c>
      <c r="D5" s="172" t="s">
        <v>805</v>
      </c>
      <c r="E5" s="173">
        <v>20381</v>
      </c>
      <c r="F5" s="174"/>
    </row>
    <row r="6" spans="1:6" s="160" customFormat="1" x14ac:dyDescent="0.3">
      <c r="A6" s="171" t="s">
        <v>807</v>
      </c>
      <c r="B6" s="172"/>
      <c r="C6" s="172" t="s">
        <v>808</v>
      </c>
      <c r="D6" s="172" t="s">
        <v>805</v>
      </c>
      <c r="E6" s="173">
        <v>20382</v>
      </c>
      <c r="F6" s="174"/>
    </row>
    <row r="7" spans="1:6" s="160" customFormat="1" x14ac:dyDescent="0.3">
      <c r="A7" s="171" t="s">
        <v>807</v>
      </c>
      <c r="B7" s="172" t="s">
        <v>809</v>
      </c>
      <c r="C7" s="172" t="s">
        <v>810</v>
      </c>
      <c r="D7" s="172" t="s">
        <v>805</v>
      </c>
      <c r="E7" s="173">
        <v>20383</v>
      </c>
      <c r="F7" s="174"/>
    </row>
    <row r="8" spans="1:6" s="160" customFormat="1" x14ac:dyDescent="0.3">
      <c r="A8" s="175" t="s">
        <v>811</v>
      </c>
      <c r="B8" s="176" t="s">
        <v>812</v>
      </c>
      <c r="C8" s="176" t="s">
        <v>813</v>
      </c>
      <c r="D8" s="176" t="s">
        <v>805</v>
      </c>
      <c r="E8" s="173">
        <v>20384</v>
      </c>
      <c r="F8" s="177"/>
    </row>
    <row r="9" spans="1:6" s="160" customFormat="1" x14ac:dyDescent="0.3">
      <c r="A9" s="175" t="s">
        <v>814</v>
      </c>
      <c r="B9" s="176"/>
      <c r="C9" s="176" t="s">
        <v>815</v>
      </c>
      <c r="D9" s="176"/>
      <c r="E9" s="173">
        <v>20385</v>
      </c>
      <c r="F9" s="177"/>
    </row>
    <row r="10" spans="1:6" s="160" customFormat="1" x14ac:dyDescent="0.3">
      <c r="A10" s="175" t="s">
        <v>814</v>
      </c>
      <c r="B10" s="176" t="s">
        <v>816</v>
      </c>
      <c r="C10" s="176" t="s">
        <v>817</v>
      </c>
      <c r="D10" s="176"/>
      <c r="E10" s="173">
        <v>20386</v>
      </c>
      <c r="F10" s="177"/>
    </row>
    <row r="11" spans="1:6" s="160" customFormat="1" x14ac:dyDescent="0.3">
      <c r="A11" s="175" t="s">
        <v>814</v>
      </c>
      <c r="B11" s="176" t="s">
        <v>816</v>
      </c>
      <c r="C11" s="176" t="s">
        <v>818</v>
      </c>
      <c r="D11" s="176"/>
      <c r="E11" s="173">
        <v>20387</v>
      </c>
      <c r="F11" s="177"/>
    </row>
    <row r="12" spans="1:6" s="160" customFormat="1" x14ac:dyDescent="0.3">
      <c r="A12" s="175" t="s">
        <v>814</v>
      </c>
      <c r="B12" s="176" t="s">
        <v>816</v>
      </c>
      <c r="C12" s="176" t="s">
        <v>819</v>
      </c>
      <c r="D12" s="176"/>
      <c r="E12" s="173">
        <v>20388</v>
      </c>
      <c r="F12" s="177"/>
    </row>
    <row r="13" spans="1:6" s="160" customFormat="1" x14ac:dyDescent="0.3">
      <c r="A13" s="175" t="s">
        <v>820</v>
      </c>
      <c r="B13" s="176" t="s">
        <v>821</v>
      </c>
      <c r="C13" s="176" t="s">
        <v>822</v>
      </c>
      <c r="D13" s="176" t="s">
        <v>805</v>
      </c>
      <c r="E13" s="173">
        <v>20389</v>
      </c>
      <c r="F13" s="177"/>
    </row>
    <row r="14" spans="1:6" s="160" customFormat="1" x14ac:dyDescent="0.3">
      <c r="A14" s="175" t="s">
        <v>820</v>
      </c>
      <c r="B14" s="176" t="s">
        <v>821</v>
      </c>
      <c r="C14" s="176" t="s">
        <v>823</v>
      </c>
      <c r="D14" s="176" t="s">
        <v>805</v>
      </c>
      <c r="E14" s="173">
        <v>20390</v>
      </c>
      <c r="F14" s="177"/>
    </row>
    <row r="15" spans="1:6" s="160" customFormat="1" x14ac:dyDescent="0.3">
      <c r="A15" s="175" t="s">
        <v>820</v>
      </c>
      <c r="B15" s="176" t="s">
        <v>821</v>
      </c>
      <c r="C15" s="176" t="s">
        <v>824</v>
      </c>
      <c r="D15" s="176" t="s">
        <v>805</v>
      </c>
      <c r="E15" s="173">
        <v>20391</v>
      </c>
      <c r="F15" s="177"/>
    </row>
    <row r="16" spans="1:6" s="160" customFormat="1" x14ac:dyDescent="0.3">
      <c r="A16" s="175" t="s">
        <v>820</v>
      </c>
      <c r="B16" s="176" t="s">
        <v>821</v>
      </c>
      <c r="C16" s="176" t="s">
        <v>825</v>
      </c>
      <c r="D16" s="176" t="s">
        <v>805</v>
      </c>
      <c r="E16" s="173">
        <v>20392</v>
      </c>
      <c r="F16" s="177"/>
    </row>
    <row r="17" spans="1:6" s="160" customFormat="1" x14ac:dyDescent="0.3">
      <c r="A17" s="175" t="s">
        <v>820</v>
      </c>
      <c r="B17" s="176" t="s">
        <v>821</v>
      </c>
      <c r="C17" s="176" t="s">
        <v>826</v>
      </c>
      <c r="D17" s="176" t="s">
        <v>805</v>
      </c>
      <c r="E17" s="173">
        <v>20393</v>
      </c>
      <c r="F17" s="177"/>
    </row>
    <row r="18" spans="1:6" s="160" customFormat="1" x14ac:dyDescent="0.3">
      <c r="A18" s="175" t="s">
        <v>827</v>
      </c>
      <c r="B18" s="176" t="s">
        <v>828</v>
      </c>
      <c r="C18" s="176" t="s">
        <v>829</v>
      </c>
      <c r="D18" s="176" t="s">
        <v>805</v>
      </c>
      <c r="E18" s="173">
        <v>20394</v>
      </c>
      <c r="F18" s="177"/>
    </row>
    <row r="19" spans="1:6" s="160" customFormat="1" x14ac:dyDescent="0.3">
      <c r="A19" s="175" t="s">
        <v>827</v>
      </c>
      <c r="B19" s="176" t="s">
        <v>828</v>
      </c>
      <c r="C19" s="176" t="s">
        <v>830</v>
      </c>
      <c r="D19" s="176" t="s">
        <v>805</v>
      </c>
      <c r="E19" s="173">
        <v>20395</v>
      </c>
      <c r="F19" s="177"/>
    </row>
    <row r="20" spans="1:6" s="160" customFormat="1" x14ac:dyDescent="0.3">
      <c r="A20" s="175" t="s">
        <v>827</v>
      </c>
      <c r="B20" s="176" t="s">
        <v>828</v>
      </c>
      <c r="C20" s="176" t="s">
        <v>831</v>
      </c>
      <c r="D20" s="176" t="s">
        <v>805</v>
      </c>
      <c r="E20" s="173">
        <v>20396</v>
      </c>
      <c r="F20" s="177"/>
    </row>
    <row r="21" spans="1:6" s="160" customFormat="1" x14ac:dyDescent="0.3">
      <c r="A21" s="175" t="s">
        <v>827</v>
      </c>
      <c r="B21" s="176" t="s">
        <v>828</v>
      </c>
      <c r="C21" s="176" t="s">
        <v>832</v>
      </c>
      <c r="D21" s="176" t="s">
        <v>805</v>
      </c>
      <c r="E21" s="173">
        <v>20397</v>
      </c>
      <c r="F21" s="177"/>
    </row>
    <row r="22" spans="1:6" s="160" customFormat="1" x14ac:dyDescent="0.3">
      <c r="A22" s="175" t="s">
        <v>827</v>
      </c>
      <c r="B22" s="176" t="s">
        <v>828</v>
      </c>
      <c r="C22" s="176" t="s">
        <v>833</v>
      </c>
      <c r="D22" s="176" t="s">
        <v>805</v>
      </c>
      <c r="E22" s="173">
        <v>20398</v>
      </c>
      <c r="F22" s="177"/>
    </row>
    <row r="23" spans="1:6" s="160" customFormat="1" x14ac:dyDescent="0.3">
      <c r="A23" s="175" t="s">
        <v>827</v>
      </c>
      <c r="B23" s="176" t="s">
        <v>828</v>
      </c>
      <c r="C23" s="176" t="s">
        <v>834</v>
      </c>
      <c r="D23" s="176" t="s">
        <v>805</v>
      </c>
      <c r="E23" s="173">
        <v>20399</v>
      </c>
      <c r="F23" s="177"/>
    </row>
    <row r="24" spans="1:6" s="160" customFormat="1" x14ac:dyDescent="0.3">
      <c r="A24" s="175" t="s">
        <v>827</v>
      </c>
      <c r="B24" s="176" t="s">
        <v>828</v>
      </c>
      <c r="C24" s="176" t="s">
        <v>835</v>
      </c>
      <c r="D24" s="176" t="s">
        <v>805</v>
      </c>
      <c r="E24" s="173">
        <v>20400</v>
      </c>
      <c r="F24" s="177"/>
    </row>
    <row r="25" spans="1:6" s="160" customFormat="1" x14ac:dyDescent="0.3">
      <c r="A25" s="175" t="s">
        <v>836</v>
      </c>
      <c r="B25" s="176" t="s">
        <v>837</v>
      </c>
      <c r="C25" s="176" t="s">
        <v>838</v>
      </c>
      <c r="D25" s="176" t="s">
        <v>839</v>
      </c>
      <c r="E25" s="173">
        <v>20421</v>
      </c>
      <c r="F25" s="270" t="s">
        <v>840</v>
      </c>
    </row>
    <row r="26" spans="1:6" s="160" customFormat="1" x14ac:dyDescent="0.3">
      <c r="A26" s="175" t="s">
        <v>836</v>
      </c>
      <c r="B26" s="176" t="s">
        <v>837</v>
      </c>
      <c r="C26" s="176" t="s">
        <v>841</v>
      </c>
      <c r="D26" s="176" t="s">
        <v>839</v>
      </c>
      <c r="E26" s="173">
        <v>20422</v>
      </c>
      <c r="F26" s="271"/>
    </row>
    <row r="27" spans="1:6" s="160" customFormat="1" x14ac:dyDescent="0.3">
      <c r="A27" s="175" t="s">
        <v>836</v>
      </c>
      <c r="B27" s="176" t="s">
        <v>837</v>
      </c>
      <c r="C27" s="176" t="s">
        <v>842</v>
      </c>
      <c r="D27" s="176" t="s">
        <v>839</v>
      </c>
      <c r="E27" s="173">
        <v>20423</v>
      </c>
      <c r="F27" s="271"/>
    </row>
    <row r="28" spans="1:6" s="160" customFormat="1" x14ac:dyDescent="0.3">
      <c r="A28" s="175" t="s">
        <v>836</v>
      </c>
      <c r="B28" s="176" t="s">
        <v>837</v>
      </c>
      <c r="C28" s="176" t="s">
        <v>843</v>
      </c>
      <c r="D28" s="176" t="s">
        <v>839</v>
      </c>
      <c r="E28" s="173">
        <v>20424</v>
      </c>
      <c r="F28" s="271"/>
    </row>
    <row r="29" spans="1:6" s="160" customFormat="1" x14ac:dyDescent="0.3">
      <c r="A29" s="175" t="s">
        <v>836</v>
      </c>
      <c r="B29" s="176" t="s">
        <v>837</v>
      </c>
      <c r="C29" s="176" t="s">
        <v>844</v>
      </c>
      <c r="D29" s="176" t="s">
        <v>839</v>
      </c>
      <c r="E29" s="173">
        <v>20425</v>
      </c>
      <c r="F29" s="271"/>
    </row>
    <row r="30" spans="1:6" s="160" customFormat="1" x14ac:dyDescent="0.3">
      <c r="A30" s="175" t="s">
        <v>836</v>
      </c>
      <c r="B30" s="176" t="s">
        <v>837</v>
      </c>
      <c r="C30" s="176" t="s">
        <v>845</v>
      </c>
      <c r="D30" s="176" t="s">
        <v>839</v>
      </c>
      <c r="E30" s="173">
        <v>20426</v>
      </c>
      <c r="F30" s="271"/>
    </row>
    <row r="31" spans="1:6" s="160" customFormat="1" x14ac:dyDescent="0.3">
      <c r="A31" s="175" t="s">
        <v>836</v>
      </c>
      <c r="B31" s="176" t="s">
        <v>837</v>
      </c>
      <c r="C31" s="176" t="s">
        <v>846</v>
      </c>
      <c r="D31" s="176" t="s">
        <v>839</v>
      </c>
      <c r="E31" s="173">
        <v>20427</v>
      </c>
      <c r="F31" s="271"/>
    </row>
    <row r="32" spans="1:6" s="160" customFormat="1" x14ac:dyDescent="0.3">
      <c r="A32" s="171" t="s">
        <v>836</v>
      </c>
      <c r="B32" s="172" t="s">
        <v>837</v>
      </c>
      <c r="C32" s="172" t="s">
        <v>847</v>
      </c>
      <c r="D32" s="172" t="s">
        <v>839</v>
      </c>
      <c r="E32" s="178">
        <v>20428</v>
      </c>
      <c r="F32" s="272"/>
    </row>
    <row r="33" spans="1:6" s="160" customFormat="1" ht="14.4" thickBot="1" x14ac:dyDescent="0.35">
      <c r="A33" s="179" t="s">
        <v>848</v>
      </c>
      <c r="B33" s="180" t="s">
        <v>849</v>
      </c>
      <c r="C33" s="181" t="s">
        <v>850</v>
      </c>
      <c r="D33" s="180" t="s">
        <v>805</v>
      </c>
      <c r="E33" s="182">
        <v>20401</v>
      </c>
      <c r="F33" s="183"/>
    </row>
    <row r="34" spans="1:6" s="160" customFormat="1" x14ac:dyDescent="0.3">
      <c r="A34" s="184" t="s">
        <v>848</v>
      </c>
      <c r="B34" s="185" t="s">
        <v>849</v>
      </c>
      <c r="C34" s="168" t="s">
        <v>851</v>
      </c>
      <c r="D34" s="185" t="s">
        <v>805</v>
      </c>
      <c r="E34" s="169">
        <v>20402</v>
      </c>
      <c r="F34" s="186"/>
    </row>
    <row r="35" spans="1:6" s="160" customFormat="1" x14ac:dyDescent="0.3">
      <c r="A35" s="187" t="s">
        <v>848</v>
      </c>
      <c r="B35" s="188" t="s">
        <v>852</v>
      </c>
      <c r="C35" s="176" t="s">
        <v>853</v>
      </c>
      <c r="D35" s="188" t="s">
        <v>854</v>
      </c>
      <c r="E35" s="173">
        <v>20403</v>
      </c>
      <c r="F35" s="189" t="s">
        <v>855</v>
      </c>
    </row>
    <row r="36" spans="1:6" s="160" customFormat="1" x14ac:dyDescent="0.3">
      <c r="A36" s="187" t="s">
        <v>848</v>
      </c>
      <c r="B36" s="188" t="s">
        <v>856</v>
      </c>
      <c r="C36" s="176" t="s">
        <v>857</v>
      </c>
      <c r="D36" s="188" t="s">
        <v>805</v>
      </c>
      <c r="E36" s="173">
        <v>20404</v>
      </c>
      <c r="F36" s="189"/>
    </row>
    <row r="37" spans="1:6" s="160" customFormat="1" x14ac:dyDescent="0.3">
      <c r="A37" s="187" t="s">
        <v>848</v>
      </c>
      <c r="B37" s="188" t="s">
        <v>856</v>
      </c>
      <c r="C37" s="176" t="s">
        <v>858</v>
      </c>
      <c r="D37" s="188" t="s">
        <v>805</v>
      </c>
      <c r="E37" s="173">
        <v>20405</v>
      </c>
      <c r="F37" s="189"/>
    </row>
    <row r="38" spans="1:6" s="160" customFormat="1" x14ac:dyDescent="0.3">
      <c r="A38" s="175" t="s">
        <v>848</v>
      </c>
      <c r="B38" s="176" t="s">
        <v>856</v>
      </c>
      <c r="C38" s="176" t="s">
        <v>859</v>
      </c>
      <c r="D38" s="176" t="s">
        <v>805</v>
      </c>
      <c r="E38" s="173">
        <v>20406</v>
      </c>
      <c r="F38" s="177"/>
    </row>
    <row r="39" spans="1:6" s="160" customFormat="1" x14ac:dyDescent="0.3">
      <c r="A39" s="175" t="s">
        <v>848</v>
      </c>
      <c r="B39" s="176" t="s">
        <v>860</v>
      </c>
      <c r="C39" s="176" t="s">
        <v>861</v>
      </c>
      <c r="D39" s="176" t="s">
        <v>854</v>
      </c>
      <c r="E39" s="173">
        <v>20407</v>
      </c>
      <c r="F39" s="177"/>
    </row>
    <row r="40" spans="1:6" s="160" customFormat="1" x14ac:dyDescent="0.3">
      <c r="A40" s="175" t="s">
        <v>848</v>
      </c>
      <c r="B40" s="176" t="s">
        <v>860</v>
      </c>
      <c r="C40" s="176" t="s">
        <v>862</v>
      </c>
      <c r="D40" s="176" t="s">
        <v>854</v>
      </c>
      <c r="E40" s="173">
        <v>20408</v>
      </c>
      <c r="F40" s="177"/>
    </row>
    <row r="41" spans="1:6" s="160" customFormat="1" x14ac:dyDescent="0.3">
      <c r="A41" s="175" t="s">
        <v>848</v>
      </c>
      <c r="B41" s="176" t="s">
        <v>863</v>
      </c>
      <c r="C41" s="176" t="s">
        <v>864</v>
      </c>
      <c r="D41" s="176" t="s">
        <v>854</v>
      </c>
      <c r="E41" s="173">
        <v>20420</v>
      </c>
      <c r="F41" s="177"/>
    </row>
    <row r="42" spans="1:6" s="160" customFormat="1" x14ac:dyDescent="0.3">
      <c r="A42" s="175" t="s">
        <v>848</v>
      </c>
      <c r="B42" s="176" t="s">
        <v>863</v>
      </c>
      <c r="C42" s="176" t="s">
        <v>865</v>
      </c>
      <c r="D42" s="176" t="s">
        <v>854</v>
      </c>
      <c r="E42" s="173">
        <v>20409</v>
      </c>
      <c r="F42" s="177"/>
    </row>
    <row r="43" spans="1:6" s="160" customFormat="1" x14ac:dyDescent="0.3">
      <c r="A43" s="175" t="s">
        <v>848</v>
      </c>
      <c r="B43" s="176" t="s">
        <v>866</v>
      </c>
      <c r="C43" s="176" t="s">
        <v>867</v>
      </c>
      <c r="D43" s="176" t="s">
        <v>839</v>
      </c>
      <c r="E43" s="173">
        <v>20410</v>
      </c>
      <c r="F43" s="177" t="s">
        <v>840</v>
      </c>
    </row>
    <row r="44" spans="1:6" s="160" customFormat="1" x14ac:dyDescent="0.3">
      <c r="A44" s="175" t="s">
        <v>848</v>
      </c>
      <c r="B44" s="176" t="s">
        <v>866</v>
      </c>
      <c r="C44" s="176" t="s">
        <v>868</v>
      </c>
      <c r="D44" s="176" t="s">
        <v>839</v>
      </c>
      <c r="E44" s="173">
        <v>20411</v>
      </c>
      <c r="F44" s="177" t="s">
        <v>869</v>
      </c>
    </row>
    <row r="45" spans="1:6" s="160" customFormat="1" x14ac:dyDescent="0.3">
      <c r="A45" s="175" t="s">
        <v>848</v>
      </c>
      <c r="B45" s="176" t="s">
        <v>866</v>
      </c>
      <c r="C45" s="176" t="s">
        <v>870</v>
      </c>
      <c r="D45" s="176" t="s">
        <v>839</v>
      </c>
      <c r="E45" s="173">
        <v>20413</v>
      </c>
      <c r="F45" s="177" t="s">
        <v>840</v>
      </c>
    </row>
    <row r="46" spans="1:6" s="160" customFormat="1" x14ac:dyDescent="0.3">
      <c r="A46" s="175" t="s">
        <v>848</v>
      </c>
      <c r="B46" s="176" t="s">
        <v>866</v>
      </c>
      <c r="C46" s="176" t="s">
        <v>871</v>
      </c>
      <c r="D46" s="176" t="s">
        <v>839</v>
      </c>
      <c r="E46" s="173">
        <v>20414</v>
      </c>
      <c r="F46" s="177" t="s">
        <v>840</v>
      </c>
    </row>
    <row r="47" spans="1:6" s="160" customFormat="1" x14ac:dyDescent="0.3">
      <c r="A47" s="175" t="s">
        <v>848</v>
      </c>
      <c r="B47" s="176" t="s">
        <v>866</v>
      </c>
      <c r="C47" s="176" t="s">
        <v>872</v>
      </c>
      <c r="D47" s="176" t="s">
        <v>839</v>
      </c>
      <c r="E47" s="173">
        <v>20415</v>
      </c>
      <c r="F47" s="177" t="s">
        <v>840</v>
      </c>
    </row>
    <row r="48" spans="1:6" s="160" customFormat="1" x14ac:dyDescent="0.3">
      <c r="A48" s="175" t="s">
        <v>848</v>
      </c>
      <c r="B48" s="176" t="s">
        <v>873</v>
      </c>
      <c r="C48" s="176" t="s">
        <v>874</v>
      </c>
      <c r="D48" s="176" t="s">
        <v>854</v>
      </c>
      <c r="E48" s="173">
        <v>20416</v>
      </c>
      <c r="F48" s="177"/>
    </row>
    <row r="49" spans="1:6" s="160" customFormat="1" x14ac:dyDescent="0.3">
      <c r="A49" s="175" t="s">
        <v>848</v>
      </c>
      <c r="B49" s="176" t="s">
        <v>875</v>
      </c>
      <c r="C49" s="176" t="s">
        <v>876</v>
      </c>
      <c r="D49" s="176" t="s">
        <v>854</v>
      </c>
      <c r="E49" s="173">
        <v>20417</v>
      </c>
      <c r="F49" s="177" t="s">
        <v>877</v>
      </c>
    </row>
    <row r="50" spans="1:6" s="160" customFormat="1" x14ac:dyDescent="0.3">
      <c r="A50" s="175" t="s">
        <v>848</v>
      </c>
      <c r="B50" s="176" t="s">
        <v>875</v>
      </c>
      <c r="C50" s="176" t="s">
        <v>878</v>
      </c>
      <c r="D50" s="176" t="s">
        <v>854</v>
      </c>
      <c r="E50" s="173">
        <v>20418</v>
      </c>
      <c r="F50" s="177"/>
    </row>
    <row r="51" spans="1:6" s="160" customFormat="1" x14ac:dyDescent="0.3">
      <c r="A51" s="175" t="s">
        <v>879</v>
      </c>
      <c r="B51" s="176" t="s">
        <v>880</v>
      </c>
      <c r="C51" s="176" t="s">
        <v>881</v>
      </c>
      <c r="D51" s="176" t="s">
        <v>839</v>
      </c>
      <c r="E51" s="173">
        <v>20429</v>
      </c>
      <c r="F51" s="270" t="s">
        <v>840</v>
      </c>
    </row>
    <row r="52" spans="1:6" s="160" customFormat="1" x14ac:dyDescent="0.3">
      <c r="A52" s="175" t="s">
        <v>879</v>
      </c>
      <c r="B52" s="176" t="s">
        <v>880</v>
      </c>
      <c r="C52" s="176" t="s">
        <v>882</v>
      </c>
      <c r="D52" s="176" t="s">
        <v>839</v>
      </c>
      <c r="E52" s="173">
        <v>20430</v>
      </c>
      <c r="F52" s="272"/>
    </row>
    <row r="53" spans="1:6" s="160" customFormat="1" x14ac:dyDescent="0.3">
      <c r="A53" s="175" t="s">
        <v>879</v>
      </c>
      <c r="B53" s="176" t="s">
        <v>883</v>
      </c>
      <c r="C53" s="176" t="s">
        <v>884</v>
      </c>
      <c r="D53" s="176" t="s">
        <v>839</v>
      </c>
      <c r="E53" s="173">
        <v>20431</v>
      </c>
      <c r="F53" s="273" t="s">
        <v>840</v>
      </c>
    </row>
    <row r="54" spans="1:6" s="160" customFormat="1" x14ac:dyDescent="0.3">
      <c r="A54" s="175" t="s">
        <v>879</v>
      </c>
      <c r="B54" s="176" t="s">
        <v>883</v>
      </c>
      <c r="C54" s="176" t="s">
        <v>885</v>
      </c>
      <c r="D54" s="176" t="s">
        <v>839</v>
      </c>
      <c r="E54" s="173">
        <v>20432</v>
      </c>
      <c r="F54" s="274"/>
    </row>
    <row r="55" spans="1:6" s="160" customFormat="1" x14ac:dyDescent="0.3">
      <c r="A55" s="175" t="s">
        <v>879</v>
      </c>
      <c r="B55" s="176" t="s">
        <v>883</v>
      </c>
      <c r="C55" s="176" t="s">
        <v>886</v>
      </c>
      <c r="D55" s="176" t="s">
        <v>839</v>
      </c>
      <c r="E55" s="173">
        <v>20433</v>
      </c>
      <c r="F55" s="275"/>
    </row>
    <row r="56" spans="1:6" x14ac:dyDescent="0.3">
      <c r="A56" s="175" t="s">
        <v>887</v>
      </c>
      <c r="B56" s="176" t="s">
        <v>888</v>
      </c>
      <c r="C56" s="176" t="s">
        <v>889</v>
      </c>
      <c r="D56" s="176" t="s">
        <v>839</v>
      </c>
      <c r="E56" s="173">
        <v>20419</v>
      </c>
      <c r="F56" s="177" t="s">
        <v>840</v>
      </c>
    </row>
    <row r="57" spans="1:6" x14ac:dyDescent="0.3">
      <c r="A57" s="175" t="s">
        <v>887</v>
      </c>
      <c r="B57" s="176" t="s">
        <v>888</v>
      </c>
      <c r="C57" s="176" t="s">
        <v>890</v>
      </c>
      <c r="D57" s="176" t="s">
        <v>839</v>
      </c>
      <c r="E57" s="173">
        <v>20209</v>
      </c>
      <c r="F57" s="177"/>
    </row>
    <row r="58" spans="1:6" ht="14.4" thickBot="1" x14ac:dyDescent="0.35">
      <c r="A58" s="190"/>
      <c r="B58" s="191"/>
      <c r="C58" s="191"/>
      <c r="D58" s="191"/>
      <c r="E58" s="192"/>
      <c r="F58" s="193"/>
    </row>
  </sheetData>
  <sheetProtection password="CA63" sheet="1" objects="1" scenarios="1"/>
  <mergeCells count="4">
    <mergeCell ref="A1:F1"/>
    <mergeCell ref="F25:F32"/>
    <mergeCell ref="F51:F52"/>
    <mergeCell ref="F53:F55"/>
  </mergeCells>
  <pageMargins left="3.937007874015748E-2" right="3.937007874015748E-2" top="0.74803149606299213" bottom="0.55118110236220474" header="0.31496062992125984" footer="0.31496062992125984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2368D-D83B-4C75-9B5E-A382655DB8D6}">
  <dimension ref="A1:B74"/>
  <sheetViews>
    <sheetView zoomScale="90" zoomScaleNormal="90" workbookViewId="0">
      <selection activeCell="G14" sqref="G14"/>
    </sheetView>
  </sheetViews>
  <sheetFormatPr baseColWidth="10" defaultColWidth="8.88671875" defaultRowHeight="14.4" x14ac:dyDescent="0.3"/>
  <cols>
    <col min="1" max="1" width="46" style="196" bestFit="1" customWidth="1"/>
    <col min="2" max="2" width="65.88671875" style="196" customWidth="1"/>
    <col min="3" max="4" width="8.88671875" style="20"/>
    <col min="5" max="5" width="9.88671875" style="20" bestFit="1" customWidth="1"/>
    <col min="6" max="16384" width="8.88671875" style="20"/>
  </cols>
  <sheetData>
    <row r="1" spans="1:2" x14ac:dyDescent="0.3">
      <c r="B1" s="197">
        <v>45039</v>
      </c>
    </row>
    <row r="2" spans="1:2" ht="21.6" customHeight="1" x14ac:dyDescent="0.4">
      <c r="A2" s="276" t="s">
        <v>1002</v>
      </c>
      <c r="B2" s="276"/>
    </row>
    <row r="3" spans="1:2" ht="15" thickBot="1" x14ac:dyDescent="0.35"/>
    <row r="4" spans="1:2" ht="15" thickBot="1" x14ac:dyDescent="0.35">
      <c r="A4" s="198" t="s">
        <v>1004</v>
      </c>
      <c r="B4" s="198" t="s">
        <v>1003</v>
      </c>
    </row>
    <row r="5" spans="1:2" x14ac:dyDescent="0.3">
      <c r="A5" s="199" t="s">
        <v>897</v>
      </c>
      <c r="B5" s="200" t="s">
        <v>898</v>
      </c>
    </row>
    <row r="6" spans="1:2" x14ac:dyDescent="0.3">
      <c r="A6" s="201" t="s">
        <v>899</v>
      </c>
      <c r="B6" s="202"/>
    </row>
    <row r="7" spans="1:2" x14ac:dyDescent="0.3">
      <c r="A7" s="201" t="s">
        <v>900</v>
      </c>
      <c r="B7" s="203" t="s">
        <v>901</v>
      </c>
    </row>
    <row r="8" spans="1:2" x14ac:dyDescent="0.3">
      <c r="A8" s="201" t="s">
        <v>902</v>
      </c>
      <c r="B8" s="204"/>
    </row>
    <row r="9" spans="1:2" x14ac:dyDescent="0.3">
      <c r="A9" s="201" t="s">
        <v>903</v>
      </c>
      <c r="B9" s="204"/>
    </row>
    <row r="10" spans="1:2" x14ac:dyDescent="0.3">
      <c r="A10" s="205" t="s">
        <v>904</v>
      </c>
      <c r="B10" s="206" t="s">
        <v>905</v>
      </c>
    </row>
    <row r="11" spans="1:2" x14ac:dyDescent="0.3">
      <c r="A11" s="205" t="s">
        <v>906</v>
      </c>
      <c r="B11" s="206" t="s">
        <v>907</v>
      </c>
    </row>
    <row r="12" spans="1:2" x14ac:dyDescent="0.3">
      <c r="A12" s="205" t="s">
        <v>908</v>
      </c>
      <c r="B12" s="206" t="s">
        <v>909</v>
      </c>
    </row>
    <row r="13" spans="1:2" x14ac:dyDescent="0.3">
      <c r="A13" s="205" t="s">
        <v>910</v>
      </c>
      <c r="B13" s="206" t="s">
        <v>909</v>
      </c>
    </row>
    <row r="14" spans="1:2" x14ac:dyDescent="0.3">
      <c r="A14" s="205" t="s">
        <v>911</v>
      </c>
      <c r="B14" s="206" t="s">
        <v>912</v>
      </c>
    </row>
    <row r="15" spans="1:2" x14ac:dyDescent="0.3">
      <c r="A15" s="205" t="s">
        <v>913</v>
      </c>
      <c r="B15" s="206" t="s">
        <v>914</v>
      </c>
    </row>
    <row r="16" spans="1:2" x14ac:dyDescent="0.3">
      <c r="A16" s="205" t="s">
        <v>915</v>
      </c>
      <c r="B16" s="206" t="s">
        <v>916</v>
      </c>
    </row>
    <row r="17" spans="1:2" x14ac:dyDescent="0.3">
      <c r="A17" s="205" t="s">
        <v>917</v>
      </c>
      <c r="B17" s="206" t="s">
        <v>918</v>
      </c>
    </row>
    <row r="18" spans="1:2" x14ac:dyDescent="0.3">
      <c r="A18" s="205" t="s">
        <v>919</v>
      </c>
      <c r="B18" s="206"/>
    </row>
    <row r="19" spans="1:2" x14ac:dyDescent="0.3">
      <c r="A19" s="205" t="s">
        <v>920</v>
      </c>
      <c r="B19" s="206" t="s">
        <v>921</v>
      </c>
    </row>
    <row r="20" spans="1:2" x14ac:dyDescent="0.3">
      <c r="A20" s="205" t="s">
        <v>922</v>
      </c>
      <c r="B20" s="206" t="s">
        <v>923</v>
      </c>
    </row>
    <row r="21" spans="1:2" x14ac:dyDescent="0.3">
      <c r="A21" s="205" t="s">
        <v>924</v>
      </c>
      <c r="B21" s="206" t="s">
        <v>925</v>
      </c>
    </row>
    <row r="22" spans="1:2" x14ac:dyDescent="0.3">
      <c r="A22" s="205" t="s">
        <v>926</v>
      </c>
      <c r="B22" s="206" t="s">
        <v>927</v>
      </c>
    </row>
    <row r="23" spans="1:2" x14ac:dyDescent="0.3">
      <c r="A23" s="205" t="s">
        <v>928</v>
      </c>
      <c r="B23" s="206"/>
    </row>
    <row r="24" spans="1:2" x14ac:dyDescent="0.3">
      <c r="A24" s="205" t="s">
        <v>929</v>
      </c>
      <c r="B24" s="206"/>
    </row>
    <row r="25" spans="1:2" x14ac:dyDescent="0.3">
      <c r="A25" s="205" t="s">
        <v>930</v>
      </c>
      <c r="B25" s="206"/>
    </row>
    <row r="26" spans="1:2" x14ac:dyDescent="0.3">
      <c r="A26" s="205" t="s">
        <v>931</v>
      </c>
      <c r="B26" s="206"/>
    </row>
    <row r="27" spans="1:2" x14ac:dyDescent="0.3">
      <c r="A27" s="205" t="s">
        <v>932</v>
      </c>
      <c r="B27" s="206" t="s">
        <v>933</v>
      </c>
    </row>
    <row r="28" spans="1:2" x14ac:dyDescent="0.3">
      <c r="A28" s="205" t="s">
        <v>934</v>
      </c>
      <c r="B28" s="206" t="s">
        <v>935</v>
      </c>
    </row>
    <row r="29" spans="1:2" x14ac:dyDescent="0.3">
      <c r="A29" s="205" t="s">
        <v>936</v>
      </c>
      <c r="B29" s="206"/>
    </row>
    <row r="30" spans="1:2" x14ac:dyDescent="0.3">
      <c r="A30" s="205" t="s">
        <v>937</v>
      </c>
      <c r="B30" s="206"/>
    </row>
    <row r="31" spans="1:2" x14ac:dyDescent="0.3">
      <c r="A31" s="205" t="s">
        <v>938</v>
      </c>
      <c r="B31" s="206" t="s">
        <v>939</v>
      </c>
    </row>
    <row r="32" spans="1:2" x14ac:dyDescent="0.3">
      <c r="A32" s="205" t="s">
        <v>940</v>
      </c>
      <c r="B32" s="206" t="s">
        <v>941</v>
      </c>
    </row>
    <row r="33" spans="1:2" x14ac:dyDescent="0.3">
      <c r="A33" s="205" t="s">
        <v>942</v>
      </c>
      <c r="B33" s="206"/>
    </row>
    <row r="34" spans="1:2" x14ac:dyDescent="0.3">
      <c r="A34" s="205" t="s">
        <v>943</v>
      </c>
      <c r="B34" s="206"/>
    </row>
    <row r="35" spans="1:2" x14ac:dyDescent="0.3">
      <c r="A35" s="205" t="s">
        <v>944</v>
      </c>
      <c r="B35" s="206" t="s">
        <v>945</v>
      </c>
    </row>
    <row r="36" spans="1:2" x14ac:dyDescent="0.3">
      <c r="A36" s="205" t="s">
        <v>946</v>
      </c>
      <c r="B36" s="206"/>
    </row>
    <row r="37" spans="1:2" x14ac:dyDescent="0.3">
      <c r="A37" s="205" t="s">
        <v>947</v>
      </c>
      <c r="B37" s="206"/>
    </row>
    <row r="38" spans="1:2" x14ac:dyDescent="0.3">
      <c r="A38" s="201" t="s">
        <v>948</v>
      </c>
      <c r="B38" s="206" t="s">
        <v>918</v>
      </c>
    </row>
    <row r="39" spans="1:2" x14ac:dyDescent="0.3">
      <c r="A39" s="205" t="s">
        <v>949</v>
      </c>
      <c r="B39" s="206" t="s">
        <v>918</v>
      </c>
    </row>
    <row r="40" spans="1:2" x14ac:dyDescent="0.3">
      <c r="A40" s="205" t="s">
        <v>950</v>
      </c>
      <c r="B40" s="206" t="s">
        <v>951</v>
      </c>
    </row>
    <row r="41" spans="1:2" x14ac:dyDescent="0.3">
      <c r="A41" s="205" t="s">
        <v>952</v>
      </c>
      <c r="B41" s="206"/>
    </row>
    <row r="42" spans="1:2" x14ac:dyDescent="0.3">
      <c r="A42" s="205" t="s">
        <v>953</v>
      </c>
      <c r="B42" s="206" t="s">
        <v>954</v>
      </c>
    </row>
    <row r="43" spans="1:2" x14ac:dyDescent="0.3">
      <c r="A43" s="205" t="s">
        <v>955</v>
      </c>
      <c r="B43" s="206" t="s">
        <v>956</v>
      </c>
    </row>
    <row r="44" spans="1:2" x14ac:dyDescent="0.3">
      <c r="A44" s="205" t="s">
        <v>957</v>
      </c>
      <c r="B44" s="206" t="s">
        <v>958</v>
      </c>
    </row>
    <row r="45" spans="1:2" x14ac:dyDescent="0.3">
      <c r="A45" s="205" t="s">
        <v>959</v>
      </c>
      <c r="B45" s="206" t="s">
        <v>960</v>
      </c>
    </row>
    <row r="46" spans="1:2" x14ac:dyDescent="0.3">
      <c r="A46" s="205" t="s">
        <v>961</v>
      </c>
      <c r="B46" s="206"/>
    </row>
    <row r="47" spans="1:2" x14ac:dyDescent="0.3">
      <c r="A47" s="205" t="s">
        <v>962</v>
      </c>
      <c r="B47" s="206"/>
    </row>
    <row r="48" spans="1:2" x14ac:dyDescent="0.3">
      <c r="A48" s="205" t="s">
        <v>963</v>
      </c>
      <c r="B48" s="206"/>
    </row>
    <row r="49" spans="1:2" x14ac:dyDescent="0.3">
      <c r="A49" s="205" t="s">
        <v>964</v>
      </c>
      <c r="B49" s="206"/>
    </row>
    <row r="50" spans="1:2" x14ac:dyDescent="0.3">
      <c r="A50" s="205" t="s">
        <v>965</v>
      </c>
      <c r="B50" s="206"/>
    </row>
    <row r="51" spans="1:2" x14ac:dyDescent="0.3">
      <c r="A51" s="205" t="s">
        <v>966</v>
      </c>
      <c r="B51" s="206"/>
    </row>
    <row r="52" spans="1:2" x14ac:dyDescent="0.3">
      <c r="A52" s="205" t="s">
        <v>967</v>
      </c>
      <c r="B52" s="206"/>
    </row>
    <row r="53" spans="1:2" x14ac:dyDescent="0.3">
      <c r="A53" s="207" t="s">
        <v>968</v>
      </c>
      <c r="B53" s="208"/>
    </row>
    <row r="54" spans="1:2" x14ac:dyDescent="0.3">
      <c r="A54" s="205" t="s">
        <v>969</v>
      </c>
      <c r="B54" s="203"/>
    </row>
    <row r="55" spans="1:2" x14ac:dyDescent="0.3">
      <c r="A55" s="205" t="s">
        <v>970</v>
      </c>
      <c r="B55" s="203" t="s">
        <v>971</v>
      </c>
    </row>
    <row r="56" spans="1:2" x14ac:dyDescent="0.3">
      <c r="A56" s="207" t="s">
        <v>972</v>
      </c>
      <c r="B56" s="189"/>
    </row>
    <row r="57" spans="1:2" x14ac:dyDescent="0.3">
      <c r="A57" s="207" t="s">
        <v>973</v>
      </c>
      <c r="B57" s="189" t="s">
        <v>974</v>
      </c>
    </row>
    <row r="58" spans="1:2" x14ac:dyDescent="0.3">
      <c r="A58" s="207" t="s">
        <v>975</v>
      </c>
      <c r="B58" s="189" t="s">
        <v>976</v>
      </c>
    </row>
    <row r="59" spans="1:2" x14ac:dyDescent="0.3">
      <c r="A59" s="207" t="s">
        <v>977</v>
      </c>
      <c r="B59" s="189" t="s">
        <v>978</v>
      </c>
    </row>
    <row r="60" spans="1:2" x14ac:dyDescent="0.3">
      <c r="A60" s="207" t="s">
        <v>979</v>
      </c>
      <c r="B60" s="189" t="s">
        <v>980</v>
      </c>
    </row>
    <row r="61" spans="1:2" x14ac:dyDescent="0.3">
      <c r="A61" s="207" t="s">
        <v>981</v>
      </c>
      <c r="B61" s="189" t="s">
        <v>982</v>
      </c>
    </row>
    <row r="62" spans="1:2" ht="15" customHeight="1" x14ac:dyDescent="0.3">
      <c r="A62" s="207" t="s">
        <v>983</v>
      </c>
      <c r="B62" s="189" t="s">
        <v>984</v>
      </c>
    </row>
    <row r="63" spans="1:2" ht="15" customHeight="1" x14ac:dyDescent="0.3">
      <c r="A63" s="205" t="s">
        <v>985</v>
      </c>
      <c r="B63" s="206" t="s">
        <v>986</v>
      </c>
    </row>
    <row r="64" spans="1:2" ht="15" customHeight="1" x14ac:dyDescent="0.3">
      <c r="A64" s="205" t="s">
        <v>987</v>
      </c>
      <c r="B64" s="206" t="s">
        <v>988</v>
      </c>
    </row>
    <row r="65" spans="1:2" ht="15" customHeight="1" x14ac:dyDescent="0.3">
      <c r="A65" s="205" t="s">
        <v>989</v>
      </c>
      <c r="B65" s="206" t="s">
        <v>990</v>
      </c>
    </row>
    <row r="66" spans="1:2" ht="15" customHeight="1" x14ac:dyDescent="0.3">
      <c r="A66" s="205" t="s">
        <v>991</v>
      </c>
      <c r="B66" s="206"/>
    </row>
    <row r="67" spans="1:2" ht="15" customHeight="1" x14ac:dyDescent="0.3">
      <c r="A67" s="205" t="s">
        <v>992</v>
      </c>
      <c r="B67" s="206" t="s">
        <v>918</v>
      </c>
    </row>
    <row r="68" spans="1:2" ht="15" customHeight="1" x14ac:dyDescent="0.3">
      <c r="A68" s="205" t="s">
        <v>993</v>
      </c>
      <c r="B68" s="208" t="s">
        <v>994</v>
      </c>
    </row>
    <row r="69" spans="1:2" x14ac:dyDescent="0.3">
      <c r="A69" s="205" t="s">
        <v>995</v>
      </c>
      <c r="B69" s="206"/>
    </row>
    <row r="70" spans="1:2" x14ac:dyDescent="0.3">
      <c r="A70" s="205" t="s">
        <v>996</v>
      </c>
      <c r="B70" s="206"/>
    </row>
    <row r="71" spans="1:2" x14ac:dyDescent="0.3">
      <c r="A71" s="205" t="s">
        <v>997</v>
      </c>
      <c r="B71" s="206"/>
    </row>
    <row r="72" spans="1:2" x14ac:dyDescent="0.3">
      <c r="A72" s="207" t="s">
        <v>998</v>
      </c>
      <c r="B72" s="208" t="s">
        <v>999</v>
      </c>
    </row>
    <row r="73" spans="1:2" x14ac:dyDescent="0.3">
      <c r="A73" s="205" t="s">
        <v>1000</v>
      </c>
      <c r="B73" s="206" t="s">
        <v>1001</v>
      </c>
    </row>
    <row r="74" spans="1:2" ht="15" thickBot="1" x14ac:dyDescent="0.35">
      <c r="A74" s="209"/>
      <c r="B74" s="210"/>
    </row>
  </sheetData>
  <sheetProtection password="CA63" sheet="1" objects="1" scenarios="1"/>
  <mergeCells count="1">
    <mergeCell ref="A2:B2"/>
  </mergeCells>
  <pageMargins left="3.937007874015748E-2" right="3.937007874015748E-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Cohen variétés</vt:lpstr>
      <vt:lpstr>Fuchsia</vt:lpstr>
      <vt:lpstr>Conditions</vt:lpstr>
      <vt:lpstr>Nouveauté-New</vt:lpstr>
      <vt:lpstr>Discontinué-Removed</vt:lpstr>
      <vt:lpstr>'Discontinué-Removed'!Impression_des_titres</vt:lpstr>
      <vt:lpstr>'Nouveauté-New'!Impression_des_titres</vt:lpstr>
      <vt:lpstr>Conditions!Zone_d_impression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Stanny</dc:creator>
  <cp:lastModifiedBy>Katherine Durand</cp:lastModifiedBy>
  <cp:lastPrinted>2023-07-12T14:46:33Z</cp:lastPrinted>
  <dcterms:created xsi:type="dcterms:W3CDTF">2018-04-13T10:59:56Z</dcterms:created>
  <dcterms:modified xsi:type="dcterms:W3CDTF">2023-07-14T14:59:32Z</dcterms:modified>
</cp:coreProperties>
</file>