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commun\2023-24\BDC 2023-24\"/>
    </mc:Choice>
  </mc:AlternateContent>
  <xr:revisionPtr revIDLastSave="0" documentId="13_ncr:1_{B8826D0A-50C1-4F38-BB30-3688ED13FAF9}" xr6:coauthVersionLast="36" xr6:coauthVersionMax="36" xr10:uidLastSave="{00000000-0000-0000-0000-000000000000}"/>
  <bookViews>
    <workbookView xWindow="840" yWindow="348" windowWidth="13884" windowHeight="7728" xr2:uid="{00000000-000D-0000-FFFF-FFFF00000000}"/>
  </bookViews>
  <sheets>
    <sheet name="ENTÊTE-HEADER" sheetId="8" r:id="rId1"/>
    <sheet name="Queens Succulents Divers" sheetId="1" r:id="rId2"/>
    <sheet name="Queens Kalanchoe Tomentosa-Leaf" sheetId="3" r:id="rId3"/>
  </sheets>
  <definedNames>
    <definedName name="somme">#REF!</definedName>
    <definedName name="_xlnm.Print_Area" localSheetId="0">'ENTÊTE-HEADER'!$A$1:$E$35</definedName>
  </definedNames>
  <calcPr calcId="191029"/>
</workbook>
</file>

<file path=xl/calcChain.xml><?xml version="1.0" encoding="utf-8"?>
<calcChain xmlns="http://schemas.openxmlformats.org/spreadsheetml/2006/main">
  <c r="F75" i="1" l="1"/>
  <c r="F10" i="1"/>
  <c r="F11" i="1"/>
  <c r="F13" i="1"/>
  <c r="F45" i="1"/>
  <c r="D18" i="3"/>
  <c r="F18" i="3" s="1"/>
  <c r="D17" i="3"/>
  <c r="F17" i="3" s="1"/>
  <c r="D8" i="3"/>
  <c r="F8" i="3" s="1"/>
  <c r="D9" i="3"/>
  <c r="F9" i="3" s="1"/>
  <c r="D10" i="3"/>
  <c r="F10" i="3" s="1"/>
  <c r="D11" i="3"/>
  <c r="F11" i="3" s="1"/>
  <c r="D7" i="3"/>
  <c r="F7" i="3" s="1"/>
  <c r="D107" i="1"/>
  <c r="F107" i="1" s="1"/>
  <c r="D106" i="1"/>
  <c r="F106" i="1" s="1"/>
  <c r="D105" i="1"/>
  <c r="F105" i="1" s="1"/>
  <c r="D104" i="1"/>
  <c r="F104" i="1" s="1"/>
  <c r="D103" i="1"/>
  <c r="F103" i="1" s="1"/>
  <c r="D97" i="1"/>
  <c r="F97" i="1" s="1"/>
  <c r="D96" i="1"/>
  <c r="F96" i="1" s="1"/>
  <c r="D95" i="1"/>
  <c r="F95" i="1" s="1"/>
  <c r="D94" i="1"/>
  <c r="F94" i="1" s="1"/>
  <c r="D93" i="1"/>
  <c r="F93" i="1" s="1"/>
  <c r="D92" i="1"/>
  <c r="F92" i="1" s="1"/>
  <c r="D91" i="1"/>
  <c r="F91" i="1" s="1"/>
  <c r="D90" i="1"/>
  <c r="F90" i="1" s="1"/>
  <c r="D89" i="1"/>
  <c r="F89" i="1" s="1"/>
  <c r="D88" i="1"/>
  <c r="F88" i="1" s="1"/>
  <c r="D87" i="1"/>
  <c r="F87" i="1" s="1"/>
  <c r="D86" i="1"/>
  <c r="F86" i="1" s="1"/>
  <c r="D80" i="1"/>
  <c r="F80" i="1" s="1"/>
  <c r="D79" i="1"/>
  <c r="F79" i="1" s="1"/>
  <c r="D78" i="1"/>
  <c r="F78" i="1" s="1"/>
  <c r="D77" i="1"/>
  <c r="F77" i="1" s="1"/>
  <c r="D76" i="1"/>
  <c r="F76" i="1" s="1"/>
  <c r="D75" i="1"/>
  <c r="D74" i="1"/>
  <c r="F74" i="1" s="1"/>
  <c r="D73" i="1"/>
  <c r="F73" i="1" s="1"/>
  <c r="D72" i="1"/>
  <c r="F72" i="1" s="1"/>
  <c r="D71" i="1"/>
  <c r="F71" i="1" s="1"/>
  <c r="D70" i="1"/>
  <c r="F70" i="1" s="1"/>
  <c r="D69" i="1"/>
  <c r="F69" i="1" s="1"/>
  <c r="D68" i="1"/>
  <c r="F68" i="1" s="1"/>
  <c r="D67" i="1"/>
  <c r="F67" i="1" s="1"/>
  <c r="D61" i="1"/>
  <c r="F61" i="1" s="1"/>
  <c r="D9" i="1"/>
  <c r="F9" i="1" s="1"/>
  <c r="D10" i="1"/>
  <c r="D11" i="1"/>
  <c r="D12" i="1"/>
  <c r="F12" i="1" s="1"/>
  <c r="D13" i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37" i="1"/>
  <c r="F37" i="1" s="1"/>
  <c r="D38" i="1"/>
  <c r="F38" i="1" s="1"/>
  <c r="D39" i="1"/>
  <c r="F39" i="1" s="1"/>
  <c r="D40" i="1"/>
  <c r="F40" i="1" s="1"/>
  <c r="D41" i="1"/>
  <c r="F41" i="1" s="1"/>
  <c r="D42" i="1"/>
  <c r="F42" i="1" s="1"/>
  <c r="D43" i="1"/>
  <c r="F43" i="1" s="1"/>
  <c r="D44" i="1"/>
  <c r="F44" i="1" s="1"/>
  <c r="D45" i="1"/>
  <c r="D46" i="1"/>
  <c r="F46" i="1" s="1"/>
  <c r="D47" i="1"/>
  <c r="F47" i="1" s="1"/>
  <c r="D48" i="1"/>
  <c r="F48" i="1" s="1"/>
  <c r="D49" i="1"/>
  <c r="F49" i="1" s="1"/>
  <c r="D50" i="1"/>
  <c r="F50" i="1" s="1"/>
  <c r="D51" i="1"/>
  <c r="F51" i="1" s="1"/>
  <c r="D52" i="1"/>
  <c r="F52" i="1" s="1"/>
  <c r="D53" i="1"/>
  <c r="F53" i="1" s="1"/>
  <c r="D54" i="1"/>
  <c r="F54" i="1" s="1"/>
  <c r="D55" i="1"/>
  <c r="F55" i="1" s="1"/>
  <c r="D8" i="1"/>
  <c r="F8" i="1" s="1"/>
  <c r="E98" i="1" l="1"/>
  <c r="F98" i="1"/>
  <c r="E56" i="1"/>
  <c r="F56" i="1"/>
  <c r="F108" i="1" l="1"/>
  <c r="E108" i="1"/>
  <c r="F81" i="1"/>
  <c r="E81" i="1"/>
  <c r="F62" i="1"/>
  <c r="E62" i="1"/>
  <c r="E19" i="3" l="1"/>
  <c r="E12" i="3"/>
  <c r="F19" i="3" l="1"/>
  <c r="F12" i="3"/>
</calcChain>
</file>

<file path=xl/sharedStrings.xml><?xml version="1.0" encoding="utf-8"?>
<sst xmlns="http://schemas.openxmlformats.org/spreadsheetml/2006/main" count="186" uniqueCount="132">
  <si>
    <t>info@zyromski.com</t>
  </si>
  <si>
    <t>Code</t>
  </si>
  <si>
    <t>Nom de Variété / Variety Name</t>
  </si>
  <si>
    <t>Quantité/  Quantity</t>
  </si>
  <si>
    <t>Total</t>
  </si>
  <si>
    <t>Crassula Yunnanensis</t>
  </si>
  <si>
    <t>Echeveria Affinis</t>
  </si>
  <si>
    <t>Echeveria Agavoides</t>
  </si>
  <si>
    <t>Echeveria Atroviridis</t>
  </si>
  <si>
    <t>Echeveria Hybrid Mexico</t>
  </si>
  <si>
    <t>Echeveria Hybrid Minima</t>
  </si>
  <si>
    <t>Echeveria Hybrid Pollux</t>
  </si>
  <si>
    <t>Echeveria Hybrid Scorpio</t>
  </si>
  <si>
    <t>Echeveria Nodulosa</t>
  </si>
  <si>
    <t>Echeveria Purpusorum</t>
  </si>
  <si>
    <t>Echeveria Purpusorum x Derenbergii Fabiola</t>
  </si>
  <si>
    <t>Echeveria Rondelli</t>
  </si>
  <si>
    <t>Echeveria Runyonii Tupsy Turvy</t>
  </si>
  <si>
    <t>Echeveria Setosa</t>
  </si>
  <si>
    <t>Echeveria Setosa x Ciliata</t>
  </si>
  <si>
    <t>Echeveria Shaviana</t>
  </si>
  <si>
    <t>Echeveria x Graptopetalum hybrid Ghosty</t>
  </si>
  <si>
    <t>Echeveria x Pachyphytum Scheideckeri</t>
  </si>
  <si>
    <t>Echeveria x Pachyphytum Yvonii</t>
  </si>
  <si>
    <t>Graptopetalum Bellum Tacitus</t>
  </si>
  <si>
    <t>Graptopetalum Bellum Vega</t>
  </si>
  <si>
    <t>Graptopetalum Filiferum</t>
  </si>
  <si>
    <t>Total:</t>
  </si>
  <si>
    <t>Aeonium Decorum Kiwi</t>
  </si>
  <si>
    <t>Aloe Brevifolia</t>
  </si>
  <si>
    <t>Aloe Hybrid Pink Blush</t>
  </si>
  <si>
    <t>Gasteria X Haworthia Royal Highness</t>
  </si>
  <si>
    <t>Gasteria Carinata Var. Verrucosa Snowstream</t>
  </si>
  <si>
    <t>Haworthia Limifolia</t>
  </si>
  <si>
    <t>Haworthia Pentagona</t>
  </si>
  <si>
    <t>Crassula Arborescens Curly</t>
  </si>
  <si>
    <t>Crassula Capitella Campfire</t>
  </si>
  <si>
    <t>Crassula Ovata</t>
  </si>
  <si>
    <t>Crassula Ovata Hobbit</t>
  </si>
  <si>
    <t>Crassula Ovata Minor</t>
  </si>
  <si>
    <t>Crassula Perfossa</t>
  </si>
  <si>
    <t>Crassula Rupestris Hybrid Springtime</t>
  </si>
  <si>
    <t>Adromischus Cooperi Green</t>
  </si>
  <si>
    <t>Adromischus Cooperi Grey</t>
  </si>
  <si>
    <t>Adromischus Cristatus</t>
  </si>
  <si>
    <t>Adromischus Shuldtianus</t>
  </si>
  <si>
    <t>Adromischus Trigynus</t>
  </si>
  <si>
    <t>Queens Kalanchoe Tomentosa</t>
  </si>
  <si>
    <t>Kalanchoe Tomentosa</t>
  </si>
  <si>
    <t>Kalanchoe Tomentosa Dorothy</t>
  </si>
  <si>
    <t>Kalanchoe Tomentosa Nigra</t>
  </si>
  <si>
    <t>Kalanchoe Tomentosa Panda</t>
  </si>
  <si>
    <t>Kalanchoe Tomentosa Rubra</t>
  </si>
  <si>
    <t>Queens Kalanchoe Leaf</t>
  </si>
  <si>
    <t>non-raciné Prix SFZ  CAD/ unrooted SFZ CAD Pricing</t>
  </si>
  <si>
    <t>Aloe broomii</t>
  </si>
  <si>
    <t>Aloe gariepensis</t>
  </si>
  <si>
    <t>Aloe humilis</t>
  </si>
  <si>
    <r>
      <t xml:space="preserve"> VENDU À /</t>
    </r>
    <r>
      <rPr>
        <b/>
        <i/>
        <sz val="12"/>
        <rFont val="Arial"/>
        <family val="2"/>
      </rPr>
      <t xml:space="preserve"> SOLD TO</t>
    </r>
  </si>
  <si>
    <r>
      <t>Facturation /</t>
    </r>
    <r>
      <rPr>
        <b/>
        <i/>
        <sz val="12"/>
        <rFont val="Arial"/>
        <family val="2"/>
      </rPr>
      <t xml:space="preserve"> Billing</t>
    </r>
  </si>
  <si>
    <r>
      <t xml:space="preserve">Livraison / </t>
    </r>
    <r>
      <rPr>
        <b/>
        <i/>
        <sz val="12"/>
        <rFont val="Arial"/>
        <family val="2"/>
      </rPr>
      <t>Shipping</t>
    </r>
  </si>
  <si>
    <r>
      <t xml:space="preserve"> Adresse /</t>
    </r>
    <r>
      <rPr>
        <b/>
        <i/>
        <sz val="12"/>
        <rFont val="Arial"/>
        <family val="2"/>
      </rPr>
      <t xml:space="preserve"> Address</t>
    </r>
  </si>
  <si>
    <r>
      <t xml:space="preserve"> Code Postal /</t>
    </r>
    <r>
      <rPr>
        <b/>
        <i/>
        <sz val="12"/>
        <rFont val="Arial"/>
        <family val="2"/>
      </rPr>
      <t xml:space="preserve"> Postal Code</t>
    </r>
  </si>
  <si>
    <r>
      <t xml:space="preserve"> Téléphone /</t>
    </r>
    <r>
      <rPr>
        <b/>
        <i/>
        <sz val="12"/>
        <rFont val="Arial"/>
        <family val="2"/>
      </rPr>
      <t xml:space="preserve"> Phone</t>
    </r>
  </si>
  <si>
    <r>
      <t xml:space="preserve"> Télécopieur / </t>
    </r>
    <r>
      <rPr>
        <b/>
        <i/>
        <sz val="12"/>
        <rFont val="Arial"/>
        <family val="2"/>
      </rPr>
      <t>Fax</t>
    </r>
  </si>
  <si>
    <r>
      <t xml:space="preserve"> Courriel / </t>
    </r>
    <r>
      <rPr>
        <b/>
        <i/>
        <sz val="12"/>
        <rFont val="Arial"/>
        <family val="2"/>
      </rPr>
      <t>E-mail</t>
    </r>
  </si>
  <si>
    <r>
      <t xml:space="preserve"> Acheteur / </t>
    </r>
    <r>
      <rPr>
        <b/>
        <i/>
        <sz val="12"/>
        <rFont val="Arial"/>
        <family val="2"/>
      </rPr>
      <t>Buyer</t>
    </r>
  </si>
  <si>
    <r>
      <t xml:space="preserve"> Votre # Commande /</t>
    </r>
    <r>
      <rPr>
        <b/>
        <i/>
        <sz val="12"/>
        <rFont val="Arial"/>
        <family val="2"/>
      </rPr>
      <t xml:space="preserve"> Your Purchase Order #</t>
    </r>
  </si>
  <si>
    <r>
      <t xml:space="preserve"> Date de Commande /</t>
    </r>
    <r>
      <rPr>
        <b/>
        <i/>
        <sz val="12"/>
        <rFont val="Arial"/>
        <family val="2"/>
      </rPr>
      <t xml:space="preserve"> Order Date</t>
    </r>
  </si>
  <si>
    <r>
      <t xml:space="preserve"> No du Client / </t>
    </r>
    <r>
      <rPr>
        <b/>
        <i/>
        <sz val="12"/>
        <rFont val="Arial"/>
        <family val="2"/>
      </rPr>
      <t>Client #</t>
    </r>
    <r>
      <rPr>
        <b/>
        <sz val="12"/>
        <rFont val="Arial"/>
        <family val="2"/>
      </rPr>
      <t xml:space="preserve"> </t>
    </r>
  </si>
  <si>
    <r>
      <t xml:space="preserve"> A. Semaine / </t>
    </r>
    <r>
      <rPr>
        <b/>
        <i/>
        <sz val="12"/>
        <rFont val="Arial"/>
        <family val="2"/>
      </rPr>
      <t>Week</t>
    </r>
    <r>
      <rPr>
        <b/>
        <sz val="12"/>
        <rFont val="Arial"/>
        <family val="2"/>
      </rPr>
      <t xml:space="preserve">: </t>
    </r>
  </si>
  <si>
    <r>
      <t xml:space="preserve"> No confirm./</t>
    </r>
    <r>
      <rPr>
        <b/>
        <i/>
        <sz val="12"/>
        <rFont val="Arial"/>
        <family val="2"/>
      </rPr>
      <t>Confirm. #</t>
    </r>
    <r>
      <rPr>
        <b/>
        <sz val="12"/>
        <rFont val="Arial"/>
        <family val="2"/>
      </rPr>
      <t>:</t>
    </r>
  </si>
  <si>
    <r>
      <t xml:space="preserve"> B. Semaine /</t>
    </r>
    <r>
      <rPr>
        <b/>
        <i/>
        <sz val="12"/>
        <rFont val="Arial"/>
        <family val="2"/>
      </rPr>
      <t xml:space="preserve"> Week</t>
    </r>
    <r>
      <rPr>
        <b/>
        <sz val="12"/>
        <rFont val="Arial"/>
        <family val="2"/>
      </rPr>
      <t xml:space="preserve">: </t>
    </r>
  </si>
  <si>
    <r>
      <t xml:space="preserve"> No confirm./</t>
    </r>
    <r>
      <rPr>
        <b/>
        <i/>
        <sz val="12"/>
        <rFont val="Arial"/>
        <family val="2"/>
      </rPr>
      <t>Confirm. #:</t>
    </r>
  </si>
  <si>
    <t>Frais de manutention et importation de 75$ par commande./ Import and handling fee 75$ per order.</t>
  </si>
  <si>
    <t xml:space="preserve"> </t>
  </si>
  <si>
    <t xml:space="preserve">Queens Rosette </t>
  </si>
  <si>
    <t xml:space="preserve">Queens Aeonium </t>
  </si>
  <si>
    <t xml:space="preserve">Queens Aloe-Gasteria-Haworthia </t>
  </si>
  <si>
    <t>Queens Crassula</t>
  </si>
  <si>
    <t>Queens Adromischus</t>
  </si>
  <si>
    <t>Multiple de 100 seulement/ Multiple of 100 only</t>
  </si>
  <si>
    <t>Echeveria Agavoides Hadar</t>
  </si>
  <si>
    <t>Echeveria Agavoides Romeo</t>
  </si>
  <si>
    <t>Echeveria Cuspidata Cursa</t>
  </si>
  <si>
    <t>Echeveria Gibbiflora Potosina Magic red</t>
  </si>
  <si>
    <t>Echeveria Hybrid Agena</t>
  </si>
  <si>
    <t>Echeveria Hybrid Albali</t>
  </si>
  <si>
    <t>Echeveria Hybrid Algol</t>
  </si>
  <si>
    <t>Echeveria Hybrid Ancha</t>
  </si>
  <si>
    <t>Echeveria Hybrid Castor</t>
  </si>
  <si>
    <t>Echeveria Hybrid Christmas</t>
  </si>
  <si>
    <t>Echeveria Hybrid Electra</t>
  </si>
  <si>
    <t>Echeveria Hybrid Izar</t>
  </si>
  <si>
    <t>Echeveria Hybrid Mira</t>
  </si>
  <si>
    <t>Echeveria Hybrid Serrana</t>
  </si>
  <si>
    <t>Echeveria Hybrid Situla</t>
  </si>
  <si>
    <t>Echeveria Hybrid Subra</t>
  </si>
  <si>
    <t>Echeveria Hybrid Wasat</t>
  </si>
  <si>
    <t>Echeveria Pulidonis</t>
  </si>
  <si>
    <t>Echeveria Pulidonis Mystery</t>
  </si>
  <si>
    <t>Echeveria x Graptopetalum Adolphie Yellow</t>
  </si>
  <si>
    <t>Echeveria x Graptopetalum Topsy Debbie</t>
  </si>
  <si>
    <t>Echeveria x Pachyphytum hybrid Nekkar</t>
  </si>
  <si>
    <t>Echeveria x Pachyphytum hybrid Propus</t>
  </si>
  <si>
    <t>Echeveria x Pachyphytum hybrid Riegel</t>
  </si>
  <si>
    <t>Echeveria x Pachyphytum hybrid Spica</t>
  </si>
  <si>
    <t>Graptopetalum Bellum Altair</t>
  </si>
  <si>
    <t>Aloe Aristata</t>
  </si>
  <si>
    <t>Aloe Delaine</t>
  </si>
  <si>
    <t>Haworthia Attenuata Enon</t>
  </si>
  <si>
    <t>Haworthia Cymbiformis 1</t>
  </si>
  <si>
    <t>Haworthia Fasciata</t>
  </si>
  <si>
    <t xml:space="preserve">Crassula Afra macrophylla </t>
  </si>
  <si>
    <t>Crassula Hybrid Mesembryanthemoides</t>
  </si>
  <si>
    <t>Crassula Ovata Comptacta</t>
  </si>
  <si>
    <t>Crassula Sunset</t>
  </si>
  <si>
    <t>Crassula Swaziensis</t>
  </si>
  <si>
    <t>Kalanchoe Surprising Desert</t>
  </si>
  <si>
    <t>Stapelia leendertziae</t>
  </si>
  <si>
    <r>
      <t xml:space="preserve">  Succulents non enracinés / </t>
    </r>
    <r>
      <rPr>
        <b/>
        <sz val="16"/>
        <rFont val="Arial"/>
        <family val="2"/>
      </rPr>
      <t>Unrooted cuttings</t>
    </r>
  </si>
  <si>
    <t>Frais de manutention et importation de 75$ par commande.
/ Import and handling fee 75$ per order.</t>
  </si>
  <si>
    <t>Escompte</t>
  </si>
  <si>
    <t>FRAIS DE TRANSPORT EN SUS / EXTRA FREIGHT COST</t>
  </si>
  <si>
    <t>FRAIS DE TRANSPORT EN SUS / EXTRA FREIGHT CHARGES</t>
  </si>
  <si>
    <t>ZYROMSKI HORTICULTURE</t>
  </si>
  <si>
    <r>
      <t>2023-2024
BON DE COMMANDE /</t>
    </r>
    <r>
      <rPr>
        <b/>
        <i/>
        <sz val="20"/>
        <color indexed="10"/>
        <rFont val="Arial"/>
        <family val="2"/>
      </rPr>
      <t xml:space="preserve"> </t>
    </r>
    <r>
      <rPr>
        <b/>
        <i/>
        <sz val="16"/>
        <color indexed="10"/>
        <rFont val="Arial"/>
        <family val="2"/>
      </rPr>
      <t>ORDER FORM</t>
    </r>
  </si>
  <si>
    <t>commandes@zyromski.com</t>
  </si>
  <si>
    <t>Vous pouvez nous faire parvenir votre commande à l'adresse suivante:</t>
  </si>
  <si>
    <t xml:space="preserve">  Assortiment de succulents non enracinés
 /Unrooted Succulent Assortement 2023-2024</t>
  </si>
  <si>
    <t>Zyromski Horticulture</t>
  </si>
  <si>
    <t xml:space="preserve"> Zyromski Horticulture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</si>
</sst>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$&quot;"/>
    <numFmt numFmtId="165" formatCode="_-&quot;€&quot;\ * #,##0.00_-;_-&quot;€&quot;\ * #,##0.00\-;_-&quot;€&quot;\ * &quot;-&quot;??_-;_-@_-"/>
  </numFmts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2"/>
      <name val="Century S"/>
    </font>
    <font>
      <b/>
      <sz val="20"/>
      <name val="Century S"/>
    </font>
    <font>
      <sz val="9"/>
      <name val="Arial"/>
      <family val="2"/>
    </font>
    <font>
      <u/>
      <sz val="10"/>
      <color indexed="12"/>
      <name val="Arial"/>
      <family val="2"/>
    </font>
    <font>
      <b/>
      <sz val="20"/>
      <color indexed="10"/>
      <name val="Arial"/>
      <family val="2"/>
    </font>
    <font>
      <b/>
      <i/>
      <sz val="20"/>
      <color indexed="10"/>
      <name val="Arial"/>
      <family val="2"/>
    </font>
    <font>
      <b/>
      <i/>
      <sz val="16"/>
      <color indexed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i/>
      <sz val="10"/>
      <color rgb="FFFF000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Century"/>
      <family val="1"/>
    </font>
    <font>
      <b/>
      <sz val="8"/>
      <name val="Arial"/>
      <family val="2"/>
    </font>
    <font>
      <b/>
      <i/>
      <u/>
      <sz val="9"/>
      <color rgb="FFFF0000"/>
      <name val="Arial"/>
      <family val="2"/>
    </font>
    <font>
      <sz val="8"/>
      <color theme="3" tint="0.39997558519241921"/>
      <name val="Arial"/>
      <family val="2"/>
    </font>
    <font>
      <sz val="12"/>
      <name val="CG Times"/>
      <family val="1"/>
    </font>
    <font>
      <b/>
      <sz val="20"/>
      <color rgb="FFFF0000"/>
      <name val="Calibri"/>
      <family val="2"/>
      <scheme val="minor"/>
    </font>
    <font>
      <b/>
      <i/>
      <sz val="16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165" fontId="9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0" applyFont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6" fillId="0" borderId="5" xfId="0" applyFont="1" applyBorder="1"/>
    <xf numFmtId="164" fontId="8" fillId="0" borderId="5" xfId="0" applyNumberFormat="1" applyFont="1" applyBorder="1" applyProtection="1">
      <protection hidden="1"/>
    </xf>
    <xf numFmtId="164" fontId="6" fillId="0" borderId="5" xfId="0" applyNumberFormat="1" applyFont="1" applyBorder="1" applyProtection="1">
      <protection hidden="1"/>
    </xf>
    <xf numFmtId="0" fontId="6" fillId="0" borderId="5" xfId="0" applyFont="1" applyBorder="1" applyAlignment="1">
      <alignment horizontal="right"/>
    </xf>
    <xf numFmtId="1" fontId="6" fillId="0" borderId="4" xfId="0" applyNumberFormat="1" applyFont="1" applyBorder="1"/>
    <xf numFmtId="164" fontId="6" fillId="0" borderId="4" xfId="0" applyNumberFormat="1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Fill="1" applyBorder="1"/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/>
    <xf numFmtId="0" fontId="10" fillId="0" borderId="0" xfId="2" applyFont="1"/>
    <xf numFmtId="0" fontId="13" fillId="0" borderId="0" xfId="2" applyFont="1" applyBorder="1" applyAlignment="1"/>
    <xf numFmtId="0" fontId="13" fillId="0" borderId="0" xfId="2" applyFont="1" applyBorder="1" applyAlignment="1">
      <alignment horizontal="center"/>
    </xf>
    <xf numFmtId="0" fontId="15" fillId="0" borderId="0" xfId="2" applyFont="1" applyBorder="1" applyAlignment="1">
      <alignment vertical="center"/>
    </xf>
    <xf numFmtId="0" fontId="15" fillId="0" borderId="0" xfId="2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21" fillId="2" borderId="8" xfId="2" applyFont="1" applyFill="1" applyBorder="1" applyAlignment="1">
      <alignment vertical="center"/>
    </xf>
    <xf numFmtId="0" fontId="23" fillId="0" borderId="0" xfId="2" applyFont="1" applyBorder="1" applyAlignment="1">
      <alignment vertical="center"/>
    </xf>
    <xf numFmtId="0" fontId="10" fillId="0" borderId="0" xfId="2" applyFont="1" applyBorder="1" applyAlignment="1">
      <alignment horizontal="left" vertical="center"/>
    </xf>
    <xf numFmtId="0" fontId="24" fillId="0" borderId="0" xfId="2" applyFont="1"/>
    <xf numFmtId="0" fontId="23" fillId="0" borderId="7" xfId="2" applyFont="1" applyBorder="1" applyAlignment="1">
      <alignment vertical="center"/>
    </xf>
    <xf numFmtId="0" fontId="21" fillId="2" borderId="8" xfId="2" applyFont="1" applyFill="1" applyBorder="1" applyAlignment="1">
      <alignment horizontal="center" vertical="center"/>
    </xf>
    <xf numFmtId="0" fontId="21" fillId="0" borderId="8" xfId="2" applyFont="1" applyFill="1" applyBorder="1" applyAlignment="1" applyProtection="1">
      <alignment horizontal="center" vertical="center"/>
      <protection locked="0"/>
    </xf>
    <xf numFmtId="0" fontId="23" fillId="2" borderId="11" xfId="2" applyFont="1" applyFill="1" applyBorder="1" applyAlignment="1">
      <alignment vertical="center"/>
    </xf>
    <xf numFmtId="0" fontId="23" fillId="0" borderId="9" xfId="2" applyFont="1" applyBorder="1" applyAlignment="1">
      <alignment horizontal="left" vertical="center"/>
    </xf>
    <xf numFmtId="0" fontId="21" fillId="2" borderId="5" xfId="2" applyFont="1" applyFill="1" applyBorder="1" applyAlignment="1">
      <alignment vertical="center"/>
    </xf>
    <xf numFmtId="0" fontId="23" fillId="0" borderId="10" xfId="2" applyFont="1" applyBorder="1" applyAlignment="1" applyProtection="1">
      <alignment vertical="center"/>
      <protection locked="0"/>
    </xf>
    <xf numFmtId="0" fontId="25" fillId="0" borderId="5" xfId="2" applyFont="1" applyFill="1" applyBorder="1" applyAlignment="1" applyProtection="1">
      <alignment horizontal="left" vertical="center"/>
      <protection locked="0"/>
    </xf>
    <xf numFmtId="0" fontId="26" fillId="0" borderId="0" xfId="2" applyFont="1" applyBorder="1" applyAlignment="1">
      <alignment wrapText="1"/>
    </xf>
    <xf numFmtId="0" fontId="13" fillId="0" borderId="0" xfId="2" applyFont="1" applyBorder="1" applyAlignment="1">
      <alignment horizontal="center" vertical="center"/>
    </xf>
    <xf numFmtId="0" fontId="27" fillId="0" borderId="0" xfId="2" applyFont="1"/>
    <xf numFmtId="0" fontId="28" fillId="3" borderId="0" xfId="2" applyFont="1" applyFill="1" applyBorder="1"/>
    <xf numFmtId="0" fontId="28" fillId="0" borderId="0" xfId="2" applyFont="1" applyBorder="1"/>
    <xf numFmtId="0" fontId="23" fillId="3" borderId="0" xfId="2" applyFont="1" applyFill="1" applyBorder="1" applyAlignment="1">
      <alignment horizontal="center" vertical="center"/>
    </xf>
    <xf numFmtId="0" fontId="23" fillId="3" borderId="0" xfId="2" applyFont="1" applyFill="1" applyBorder="1" applyAlignment="1">
      <alignment horizontal="left" vertical="center"/>
    </xf>
    <xf numFmtId="0" fontId="10" fillId="0" borderId="0" xfId="2" applyBorder="1"/>
    <xf numFmtId="0" fontId="10" fillId="0" borderId="12" xfId="2" applyFont="1" applyBorder="1"/>
    <xf numFmtId="0" fontId="10" fillId="0" borderId="13" xfId="2" applyFont="1" applyBorder="1"/>
    <xf numFmtId="0" fontId="10" fillId="0" borderId="14" xfId="2" applyFont="1" applyBorder="1"/>
    <xf numFmtId="0" fontId="0" fillId="0" borderId="0" xfId="0" applyAlignment="1">
      <alignment horizontal="center"/>
    </xf>
    <xf numFmtId="164" fontId="8" fillId="0" borderId="5" xfId="0" applyNumberFormat="1" applyFont="1" applyBorder="1" applyAlignment="1" applyProtection="1">
      <alignment horizontal="center"/>
      <protection hidden="1"/>
    </xf>
    <xf numFmtId="0" fontId="0" fillId="0" borderId="0" xfId="0" applyAlignment="1">
      <alignment vertical="center"/>
    </xf>
    <xf numFmtId="0" fontId="7" fillId="0" borderId="5" xfId="0" applyFont="1" applyFill="1" applyBorder="1" applyAlignment="1">
      <alignment horizontal="center"/>
    </xf>
    <xf numFmtId="0" fontId="6" fillId="0" borderId="5" xfId="0" applyFont="1" applyFill="1" applyBorder="1"/>
    <xf numFmtId="0" fontId="6" fillId="0" borderId="0" xfId="0" applyFont="1" applyBorder="1" applyAlignment="1">
      <alignment horizontal="center"/>
    </xf>
    <xf numFmtId="1" fontId="6" fillId="0" borderId="0" xfId="0" applyNumberFormat="1" applyFont="1" applyBorder="1"/>
    <xf numFmtId="164" fontId="6" fillId="0" borderId="0" xfId="0" applyNumberFormat="1" applyFont="1" applyBorder="1"/>
    <xf numFmtId="0" fontId="6" fillId="0" borderId="0" xfId="0" applyFont="1" applyFill="1" applyBorder="1"/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9" fontId="31" fillId="0" borderId="15" xfId="0" applyNumberFormat="1" applyFont="1" applyBorder="1" applyProtection="1">
      <protection locked="0"/>
    </xf>
    <xf numFmtId="0" fontId="6" fillId="2" borderId="15" xfId="0" applyFont="1" applyFill="1" applyBorder="1"/>
    <xf numFmtId="0" fontId="6" fillId="0" borderId="4" xfId="0" applyFont="1" applyBorder="1" applyAlignment="1">
      <alignment horizontal="right"/>
    </xf>
    <xf numFmtId="1" fontId="0" fillId="0" borderId="5" xfId="0" applyNumberFormat="1" applyBorder="1" applyProtection="1">
      <protection locked="0"/>
    </xf>
    <xf numFmtId="9" fontId="32" fillId="0" borderId="15" xfId="0" applyNumberFormat="1" applyFont="1" applyBorder="1" applyProtection="1">
      <protection locked="0"/>
    </xf>
    <xf numFmtId="0" fontId="21" fillId="2" borderId="10" xfId="2" applyFont="1" applyFill="1" applyBorder="1" applyAlignment="1">
      <alignment vertical="center"/>
    </xf>
    <xf numFmtId="0" fontId="21" fillId="4" borderId="9" xfId="2" applyFont="1" applyFill="1" applyBorder="1" applyAlignment="1">
      <alignment horizontal="left" vertical="center"/>
    </xf>
    <xf numFmtId="0" fontId="15" fillId="0" borderId="0" xfId="2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/>
    </xf>
    <xf numFmtId="0" fontId="4" fillId="0" borderId="0" xfId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14" fillId="0" borderId="0" xfId="3" applyBorder="1" applyAlignment="1" applyProtection="1">
      <alignment horizontal="center" vertical="center"/>
    </xf>
    <xf numFmtId="0" fontId="21" fillId="2" borderId="8" xfId="2" applyFont="1" applyFill="1" applyBorder="1" applyAlignment="1">
      <alignment horizontal="left" vertical="center"/>
    </xf>
    <xf numFmtId="0" fontId="21" fillId="2" borderId="10" xfId="2" applyFont="1" applyFill="1" applyBorder="1" applyAlignment="1">
      <alignment horizontal="left" vertical="center"/>
    </xf>
    <xf numFmtId="0" fontId="23" fillId="0" borderId="8" xfId="2" applyFont="1" applyBorder="1" applyAlignment="1" applyProtection="1">
      <alignment horizontal="center" vertical="center"/>
      <protection locked="0"/>
    </xf>
    <xf numFmtId="0" fontId="23" fillId="0" borderId="10" xfId="2" applyFont="1" applyBorder="1" applyAlignment="1" applyProtection="1">
      <alignment horizontal="center" vertical="center"/>
      <protection locked="0"/>
    </xf>
    <xf numFmtId="0" fontId="18" fillId="0" borderId="0" xfId="2" applyFont="1" applyBorder="1" applyAlignment="1">
      <alignment horizontal="center" vertical="center"/>
    </xf>
    <xf numFmtId="0" fontId="20" fillId="0" borderId="7" xfId="2" applyFont="1" applyBorder="1" applyAlignment="1">
      <alignment horizontal="left" vertical="center" wrapText="1"/>
    </xf>
    <xf numFmtId="0" fontId="21" fillId="0" borderId="8" xfId="2" applyFont="1" applyFill="1" applyBorder="1" applyAlignment="1" applyProtection="1">
      <alignment horizontal="center" vertical="center"/>
      <protection locked="0"/>
    </xf>
    <xf numFmtId="0" fontId="21" fillId="0" borderId="9" xfId="2" applyFont="1" applyFill="1" applyBorder="1" applyAlignment="1" applyProtection="1">
      <alignment horizontal="center" vertical="center"/>
      <protection locked="0"/>
    </xf>
    <xf numFmtId="0" fontId="21" fillId="0" borderId="10" xfId="2" applyFont="1" applyFill="1" applyBorder="1" applyAlignment="1" applyProtection="1">
      <alignment horizontal="center" vertical="center"/>
      <protection locked="0"/>
    </xf>
    <xf numFmtId="0" fontId="21" fillId="2" borderId="5" xfId="2" applyFont="1" applyFill="1" applyBorder="1" applyAlignment="1">
      <alignment horizontal="center" vertical="center"/>
    </xf>
    <xf numFmtId="0" fontId="23" fillId="0" borderId="8" xfId="2" applyFont="1" applyFill="1" applyBorder="1" applyAlignment="1" applyProtection="1">
      <alignment horizontal="center" vertical="center"/>
      <protection locked="0"/>
    </xf>
    <xf numFmtId="0" fontId="23" fillId="0" borderId="9" xfId="2" applyFont="1" applyFill="1" applyBorder="1" applyAlignment="1" applyProtection="1">
      <alignment horizontal="center" vertical="center"/>
      <protection locked="0"/>
    </xf>
    <xf numFmtId="0" fontId="23" fillId="0" borderId="10" xfId="2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>
      <alignment horizontal="center" vertical="center" wrapText="1"/>
    </xf>
    <xf numFmtId="0" fontId="30" fillId="3" borderId="0" xfId="2" applyFont="1" applyFill="1" applyBorder="1" applyAlignment="1">
      <alignment horizontal="center" vertical="center"/>
    </xf>
    <xf numFmtId="0" fontId="34" fillId="4" borderId="9" xfId="1" applyFont="1" applyFill="1" applyBorder="1" applyAlignment="1" applyProtection="1">
      <alignment horizontal="center" vertical="center"/>
      <protection locked="0"/>
    </xf>
    <xf numFmtId="0" fontId="3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3" fillId="0" borderId="17" xfId="0" applyFont="1" applyBorder="1" applyAlignment="1">
      <alignment horizontal="center"/>
    </xf>
  </cellXfs>
  <cellStyles count="7">
    <cellStyle name="Lien hypertexte" xfId="1" builtinId="8"/>
    <cellStyle name="Lien hypertexte 2" xfId="3" xr:uid="{00000000-0005-0000-0000-000001000000}"/>
    <cellStyle name="Monétaire 2" xfId="4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Pourcentag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457732</xdr:colOff>
      <xdr:row>0</xdr:row>
      <xdr:rowOff>-371117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20899059">
          <a:off x="5686957" y="-37111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r"/>
          <a:endParaRPr lang="fr-FR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rgbClr val="FFFF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4</xdr:col>
      <xdr:colOff>76200</xdr:colOff>
      <xdr:row>1</xdr:row>
      <xdr:rowOff>260350</xdr:rowOff>
    </xdr:from>
    <xdr:to>
      <xdr:col>4</xdr:col>
      <xdr:colOff>1903730</xdr:colOff>
      <xdr:row>9</xdr:row>
      <xdr:rowOff>1270</xdr:rowOff>
    </xdr:to>
    <xdr:pic>
      <xdr:nvPicPr>
        <xdr:cNvPr id="6" name="Image 5" descr="Queen Genetics - YouTube">
          <a:extLst>
            <a:ext uri="{FF2B5EF4-FFF2-40B4-BE49-F238E27FC236}">
              <a16:creationId xmlns:a16="http://schemas.microsoft.com/office/drawing/2014/main" id="{1EAFBA21-8405-4B1C-8F4E-DE1F0C11D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9650" y="419100"/>
          <a:ext cx="1835150" cy="1835150"/>
        </a:xfrm>
        <a:prstGeom prst="rect">
          <a:avLst/>
        </a:prstGeom>
        <a:solidFill>
          <a:srgbClr val="92D050"/>
        </a:solidFill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152400</xdr:rowOff>
    </xdr:to>
    <xdr:sp macro="" textlink="">
      <xdr:nvSpPr>
        <xdr:cNvPr id="1025" name="AutoShape 1" descr="Queen® Genetics - Product Range">
          <a:extLst>
            <a:ext uri="{FF2B5EF4-FFF2-40B4-BE49-F238E27FC236}">
              <a16:creationId xmlns:a16="http://schemas.microsoft.com/office/drawing/2014/main" id="{2455D02A-EAF4-4DD6-80A3-96820642ADFD}"/>
            </a:ext>
          </a:extLst>
        </xdr:cNvPr>
        <xdr:cNvSpPr>
          <a:spLocks noChangeAspect="1" noChangeArrowheads="1"/>
        </xdr:cNvSpPr>
      </xdr:nvSpPr>
      <xdr:spPr bwMode="auto">
        <a:xfrm>
          <a:off x="9226550" y="81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161925</xdr:colOff>
      <xdr:row>0</xdr:row>
      <xdr:rowOff>57150</xdr:rowOff>
    </xdr:from>
    <xdr:to>
      <xdr:col>1</xdr:col>
      <xdr:colOff>1788795</xdr:colOff>
      <xdr:row>8</xdr:row>
      <xdr:rowOff>300990</xdr:rowOff>
    </xdr:to>
    <xdr:pic>
      <xdr:nvPicPr>
        <xdr:cNvPr id="7" name="Image 3">
          <a:extLst>
            <a:ext uri="{FF2B5EF4-FFF2-40B4-BE49-F238E27FC236}">
              <a16:creationId xmlns:a16="http://schemas.microsoft.com/office/drawing/2014/main" id="{FE39E8D3-0083-4A1A-AD5E-F1A058475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7150"/>
          <a:ext cx="1626870" cy="2177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767715</xdr:colOff>
      <xdr:row>0</xdr:row>
      <xdr:rowOff>234316</xdr:rowOff>
    </xdr:from>
    <xdr:to>
      <xdr:col>6</xdr:col>
      <xdr:colOff>469624</xdr:colOff>
      <xdr:row>2</xdr:row>
      <xdr:rowOff>129541</xdr:rowOff>
    </xdr:to>
    <xdr:pic>
      <xdr:nvPicPr>
        <xdr:cNvPr id="5" name="Image 4" descr="Queen Genetics - YouTube">
          <a:extLst>
            <a:ext uri="{FF2B5EF4-FFF2-40B4-BE49-F238E27FC236}">
              <a16:creationId xmlns:a16="http://schemas.microsoft.com/office/drawing/2014/main" id="{402177B9-762F-43AD-9E22-F5C8CEC6A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4290" y="234316"/>
          <a:ext cx="985879" cy="1032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127634</xdr:colOff>
      <xdr:row>0</xdr:row>
      <xdr:rowOff>38101</xdr:rowOff>
    </xdr:from>
    <xdr:to>
      <xdr:col>1</xdr:col>
      <xdr:colOff>588284</xdr:colOff>
      <xdr:row>3</xdr:row>
      <xdr:rowOff>26670</xdr:rowOff>
    </xdr:to>
    <xdr:pic>
      <xdr:nvPicPr>
        <xdr:cNvPr id="7" name="Image 3">
          <a:extLst>
            <a:ext uri="{FF2B5EF4-FFF2-40B4-BE49-F238E27FC236}">
              <a16:creationId xmlns:a16="http://schemas.microsoft.com/office/drawing/2014/main" id="{E40882FB-0494-479F-9ED1-E2B2C7FF2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4" y="38101"/>
          <a:ext cx="1150260" cy="1304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0</xdr:row>
      <xdr:rowOff>304800</xdr:rowOff>
    </xdr:to>
    <xdr:sp macro="" textlink="">
      <xdr:nvSpPr>
        <xdr:cNvPr id="3073" name="masterLogo" descr="Queen Genetics logo">
          <a:extLst>
            <a:ext uri="{FF2B5EF4-FFF2-40B4-BE49-F238E27FC236}">
              <a16:creationId xmlns:a16="http://schemas.microsoft.com/office/drawing/2014/main" id="{C79229C9-6F04-4C10-99FF-F0022183699C}"/>
            </a:ext>
          </a:extLst>
        </xdr:cNvPr>
        <xdr:cNvSpPr>
          <a:spLocks noChangeAspect="1" noChangeArrowheads="1"/>
        </xdr:cNvSpPr>
      </xdr:nvSpPr>
      <xdr:spPr bwMode="auto">
        <a:xfrm>
          <a:off x="71882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3074" name="masterLogo" descr="Queen Genetics logo">
          <a:extLst>
            <a:ext uri="{FF2B5EF4-FFF2-40B4-BE49-F238E27FC236}">
              <a16:creationId xmlns:a16="http://schemas.microsoft.com/office/drawing/2014/main" id="{AB23CB4A-07A0-453E-9543-E59A75192CA3}"/>
            </a:ext>
          </a:extLst>
        </xdr:cNvPr>
        <xdr:cNvSpPr>
          <a:spLocks noChangeAspect="1" noChangeArrowheads="1"/>
        </xdr:cNvSpPr>
      </xdr:nvSpPr>
      <xdr:spPr bwMode="auto">
        <a:xfrm>
          <a:off x="84328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3076" name="masterLogo" descr="Queen Genetics logo">
          <a:extLst>
            <a:ext uri="{FF2B5EF4-FFF2-40B4-BE49-F238E27FC236}">
              <a16:creationId xmlns:a16="http://schemas.microsoft.com/office/drawing/2014/main" id="{534D8B2F-59DA-4666-AF3D-58EC1E7839B8}"/>
            </a:ext>
          </a:extLst>
        </xdr:cNvPr>
        <xdr:cNvSpPr>
          <a:spLocks noChangeAspect="1" noChangeArrowheads="1"/>
        </xdr:cNvSpPr>
      </xdr:nvSpPr>
      <xdr:spPr bwMode="auto">
        <a:xfrm>
          <a:off x="8432800" y="98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535940</xdr:colOff>
      <xdr:row>0</xdr:row>
      <xdr:rowOff>60749</xdr:rowOff>
    </xdr:from>
    <xdr:to>
      <xdr:col>6</xdr:col>
      <xdr:colOff>457200</xdr:colOff>
      <xdr:row>2</xdr:row>
      <xdr:rowOff>152401</xdr:rowOff>
    </xdr:to>
    <xdr:pic>
      <xdr:nvPicPr>
        <xdr:cNvPr id="8" name="Image 7" descr="Queen Genetics - YouTube">
          <a:extLst>
            <a:ext uri="{FF2B5EF4-FFF2-40B4-BE49-F238E27FC236}">
              <a16:creationId xmlns:a16="http://schemas.microsoft.com/office/drawing/2014/main" id="{3202EA45-10AF-4982-9D0C-3488D12A7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2065" y="60749"/>
          <a:ext cx="1254760" cy="1120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291465</xdr:colOff>
      <xdr:row>0</xdr:row>
      <xdr:rowOff>28575</xdr:rowOff>
    </xdr:from>
    <xdr:to>
      <xdr:col>1</xdr:col>
      <xdr:colOff>713555</xdr:colOff>
      <xdr:row>3</xdr:row>
      <xdr:rowOff>215265</xdr:rowOff>
    </xdr:to>
    <xdr:pic>
      <xdr:nvPicPr>
        <xdr:cNvPr id="7" name="Image 3">
          <a:extLst>
            <a:ext uri="{FF2B5EF4-FFF2-40B4-BE49-F238E27FC236}">
              <a16:creationId xmlns:a16="http://schemas.microsoft.com/office/drawing/2014/main" id="{4899D062-0BD2-47A4-97EC-0568CAFE6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" y="28575"/>
          <a:ext cx="11117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mandes@zyromski.com" TargetMode="External"/><Relationship Id="rId1" Type="http://schemas.openxmlformats.org/officeDocument/2006/relationships/hyperlink" Target="mailto:info@zyromsk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zyromski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zyromsk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62"/>
  <sheetViews>
    <sheetView showGridLines="0" tabSelected="1" zoomScaleNormal="100" workbookViewId="0">
      <selection activeCell="E22" sqref="E22"/>
    </sheetView>
  </sheetViews>
  <sheetFormatPr baseColWidth="10" defaultRowHeight="13.2"/>
  <cols>
    <col min="1" max="1" width="3.44140625" style="14" customWidth="1"/>
    <col min="2" max="2" width="29.77734375" style="17" customWidth="1"/>
    <col min="3" max="3" width="45.21875" style="17" customWidth="1"/>
    <col min="4" max="4" width="25.77734375" style="17" customWidth="1"/>
    <col min="5" max="5" width="27.77734375" style="17" customWidth="1"/>
    <col min="6" max="256" width="11.44140625" style="17"/>
    <col min="257" max="257" width="3.44140625" style="17" customWidth="1"/>
    <col min="258" max="258" width="29.77734375" style="17" customWidth="1"/>
    <col min="259" max="259" width="45.21875" style="17" customWidth="1"/>
    <col min="260" max="260" width="25.77734375" style="17" customWidth="1"/>
    <col min="261" max="261" width="27.77734375" style="17" customWidth="1"/>
    <col min="262" max="512" width="11.44140625" style="17"/>
    <col min="513" max="513" width="3.44140625" style="17" customWidth="1"/>
    <col min="514" max="514" width="29.77734375" style="17" customWidth="1"/>
    <col min="515" max="515" width="45.21875" style="17" customWidth="1"/>
    <col min="516" max="516" width="25.77734375" style="17" customWidth="1"/>
    <col min="517" max="517" width="27.77734375" style="17" customWidth="1"/>
    <col min="518" max="768" width="11.44140625" style="17"/>
    <col min="769" max="769" width="3.44140625" style="17" customWidth="1"/>
    <col min="770" max="770" width="29.77734375" style="17" customWidth="1"/>
    <col min="771" max="771" width="45.21875" style="17" customWidth="1"/>
    <col min="772" max="772" width="25.77734375" style="17" customWidth="1"/>
    <col min="773" max="773" width="27.77734375" style="17" customWidth="1"/>
    <col min="774" max="1024" width="11.44140625" style="17"/>
    <col min="1025" max="1025" width="3.44140625" style="17" customWidth="1"/>
    <col min="1026" max="1026" width="29.77734375" style="17" customWidth="1"/>
    <col min="1027" max="1027" width="45.21875" style="17" customWidth="1"/>
    <col min="1028" max="1028" width="25.77734375" style="17" customWidth="1"/>
    <col min="1029" max="1029" width="27.77734375" style="17" customWidth="1"/>
    <col min="1030" max="1280" width="11.44140625" style="17"/>
    <col min="1281" max="1281" width="3.44140625" style="17" customWidth="1"/>
    <col min="1282" max="1282" width="29.77734375" style="17" customWidth="1"/>
    <col min="1283" max="1283" width="45.21875" style="17" customWidth="1"/>
    <col min="1284" max="1284" width="25.77734375" style="17" customWidth="1"/>
    <col min="1285" max="1285" width="27.77734375" style="17" customWidth="1"/>
    <col min="1286" max="1536" width="11.44140625" style="17"/>
    <col min="1537" max="1537" width="3.44140625" style="17" customWidth="1"/>
    <col min="1538" max="1538" width="29.77734375" style="17" customWidth="1"/>
    <col min="1539" max="1539" width="45.21875" style="17" customWidth="1"/>
    <col min="1540" max="1540" width="25.77734375" style="17" customWidth="1"/>
    <col min="1541" max="1541" width="27.77734375" style="17" customWidth="1"/>
    <col min="1542" max="1792" width="11.44140625" style="17"/>
    <col min="1793" max="1793" width="3.44140625" style="17" customWidth="1"/>
    <col min="1794" max="1794" width="29.77734375" style="17" customWidth="1"/>
    <col min="1795" max="1795" width="45.21875" style="17" customWidth="1"/>
    <col min="1796" max="1796" width="25.77734375" style="17" customWidth="1"/>
    <col min="1797" max="1797" width="27.77734375" style="17" customWidth="1"/>
    <col min="1798" max="2048" width="11.44140625" style="17"/>
    <col min="2049" max="2049" width="3.44140625" style="17" customWidth="1"/>
    <col min="2050" max="2050" width="29.77734375" style="17" customWidth="1"/>
    <col min="2051" max="2051" width="45.21875" style="17" customWidth="1"/>
    <col min="2052" max="2052" width="25.77734375" style="17" customWidth="1"/>
    <col min="2053" max="2053" width="27.77734375" style="17" customWidth="1"/>
    <col min="2054" max="2304" width="11.44140625" style="17"/>
    <col min="2305" max="2305" width="3.44140625" style="17" customWidth="1"/>
    <col min="2306" max="2306" width="29.77734375" style="17" customWidth="1"/>
    <col min="2307" max="2307" width="45.21875" style="17" customWidth="1"/>
    <col min="2308" max="2308" width="25.77734375" style="17" customWidth="1"/>
    <col min="2309" max="2309" width="27.77734375" style="17" customWidth="1"/>
    <col min="2310" max="2560" width="11.44140625" style="17"/>
    <col min="2561" max="2561" width="3.44140625" style="17" customWidth="1"/>
    <col min="2562" max="2562" width="29.77734375" style="17" customWidth="1"/>
    <col min="2563" max="2563" width="45.21875" style="17" customWidth="1"/>
    <col min="2564" max="2564" width="25.77734375" style="17" customWidth="1"/>
    <col min="2565" max="2565" width="27.77734375" style="17" customWidth="1"/>
    <col min="2566" max="2816" width="11.44140625" style="17"/>
    <col min="2817" max="2817" width="3.44140625" style="17" customWidth="1"/>
    <col min="2818" max="2818" width="29.77734375" style="17" customWidth="1"/>
    <col min="2819" max="2819" width="45.21875" style="17" customWidth="1"/>
    <col min="2820" max="2820" width="25.77734375" style="17" customWidth="1"/>
    <col min="2821" max="2821" width="27.77734375" style="17" customWidth="1"/>
    <col min="2822" max="3072" width="11.44140625" style="17"/>
    <col min="3073" max="3073" width="3.44140625" style="17" customWidth="1"/>
    <col min="3074" max="3074" width="29.77734375" style="17" customWidth="1"/>
    <col min="3075" max="3075" width="45.21875" style="17" customWidth="1"/>
    <col min="3076" max="3076" width="25.77734375" style="17" customWidth="1"/>
    <col min="3077" max="3077" width="27.77734375" style="17" customWidth="1"/>
    <col min="3078" max="3328" width="11.44140625" style="17"/>
    <col min="3329" max="3329" width="3.44140625" style="17" customWidth="1"/>
    <col min="3330" max="3330" width="29.77734375" style="17" customWidth="1"/>
    <col min="3331" max="3331" width="45.21875" style="17" customWidth="1"/>
    <col min="3332" max="3332" width="25.77734375" style="17" customWidth="1"/>
    <col min="3333" max="3333" width="27.77734375" style="17" customWidth="1"/>
    <col min="3334" max="3584" width="11.44140625" style="17"/>
    <col min="3585" max="3585" width="3.44140625" style="17" customWidth="1"/>
    <col min="3586" max="3586" width="29.77734375" style="17" customWidth="1"/>
    <col min="3587" max="3587" width="45.21875" style="17" customWidth="1"/>
    <col min="3588" max="3588" width="25.77734375" style="17" customWidth="1"/>
    <col min="3589" max="3589" width="27.77734375" style="17" customWidth="1"/>
    <col min="3590" max="3840" width="11.44140625" style="17"/>
    <col min="3841" max="3841" width="3.44140625" style="17" customWidth="1"/>
    <col min="3842" max="3842" width="29.77734375" style="17" customWidth="1"/>
    <col min="3843" max="3843" width="45.21875" style="17" customWidth="1"/>
    <col min="3844" max="3844" width="25.77734375" style="17" customWidth="1"/>
    <col min="3845" max="3845" width="27.77734375" style="17" customWidth="1"/>
    <col min="3846" max="4096" width="11.44140625" style="17"/>
    <col min="4097" max="4097" width="3.44140625" style="17" customWidth="1"/>
    <col min="4098" max="4098" width="29.77734375" style="17" customWidth="1"/>
    <col min="4099" max="4099" width="45.21875" style="17" customWidth="1"/>
    <col min="4100" max="4100" width="25.77734375" style="17" customWidth="1"/>
    <col min="4101" max="4101" width="27.77734375" style="17" customWidth="1"/>
    <col min="4102" max="4352" width="11.44140625" style="17"/>
    <col min="4353" max="4353" width="3.44140625" style="17" customWidth="1"/>
    <col min="4354" max="4354" width="29.77734375" style="17" customWidth="1"/>
    <col min="4355" max="4355" width="45.21875" style="17" customWidth="1"/>
    <col min="4356" max="4356" width="25.77734375" style="17" customWidth="1"/>
    <col min="4357" max="4357" width="27.77734375" style="17" customWidth="1"/>
    <col min="4358" max="4608" width="11.44140625" style="17"/>
    <col min="4609" max="4609" width="3.44140625" style="17" customWidth="1"/>
    <col min="4610" max="4610" width="29.77734375" style="17" customWidth="1"/>
    <col min="4611" max="4611" width="45.21875" style="17" customWidth="1"/>
    <col min="4612" max="4612" width="25.77734375" style="17" customWidth="1"/>
    <col min="4613" max="4613" width="27.77734375" style="17" customWidth="1"/>
    <col min="4614" max="4864" width="11.44140625" style="17"/>
    <col min="4865" max="4865" width="3.44140625" style="17" customWidth="1"/>
    <col min="4866" max="4866" width="29.77734375" style="17" customWidth="1"/>
    <col min="4867" max="4867" width="45.21875" style="17" customWidth="1"/>
    <col min="4868" max="4868" width="25.77734375" style="17" customWidth="1"/>
    <col min="4869" max="4869" width="27.77734375" style="17" customWidth="1"/>
    <col min="4870" max="5120" width="11.44140625" style="17"/>
    <col min="5121" max="5121" width="3.44140625" style="17" customWidth="1"/>
    <col min="5122" max="5122" width="29.77734375" style="17" customWidth="1"/>
    <col min="5123" max="5123" width="45.21875" style="17" customWidth="1"/>
    <col min="5124" max="5124" width="25.77734375" style="17" customWidth="1"/>
    <col min="5125" max="5125" width="27.77734375" style="17" customWidth="1"/>
    <col min="5126" max="5376" width="11.44140625" style="17"/>
    <col min="5377" max="5377" width="3.44140625" style="17" customWidth="1"/>
    <col min="5378" max="5378" width="29.77734375" style="17" customWidth="1"/>
    <col min="5379" max="5379" width="45.21875" style="17" customWidth="1"/>
    <col min="5380" max="5380" width="25.77734375" style="17" customWidth="1"/>
    <col min="5381" max="5381" width="27.77734375" style="17" customWidth="1"/>
    <col min="5382" max="5632" width="11.44140625" style="17"/>
    <col min="5633" max="5633" width="3.44140625" style="17" customWidth="1"/>
    <col min="5634" max="5634" width="29.77734375" style="17" customWidth="1"/>
    <col min="5635" max="5635" width="45.21875" style="17" customWidth="1"/>
    <col min="5636" max="5636" width="25.77734375" style="17" customWidth="1"/>
    <col min="5637" max="5637" width="27.77734375" style="17" customWidth="1"/>
    <col min="5638" max="5888" width="11.44140625" style="17"/>
    <col min="5889" max="5889" width="3.44140625" style="17" customWidth="1"/>
    <col min="5890" max="5890" width="29.77734375" style="17" customWidth="1"/>
    <col min="5891" max="5891" width="45.21875" style="17" customWidth="1"/>
    <col min="5892" max="5892" width="25.77734375" style="17" customWidth="1"/>
    <col min="5893" max="5893" width="27.77734375" style="17" customWidth="1"/>
    <col min="5894" max="6144" width="11.44140625" style="17"/>
    <col min="6145" max="6145" width="3.44140625" style="17" customWidth="1"/>
    <col min="6146" max="6146" width="29.77734375" style="17" customWidth="1"/>
    <col min="6147" max="6147" width="45.21875" style="17" customWidth="1"/>
    <col min="6148" max="6148" width="25.77734375" style="17" customWidth="1"/>
    <col min="6149" max="6149" width="27.77734375" style="17" customWidth="1"/>
    <col min="6150" max="6400" width="11.44140625" style="17"/>
    <col min="6401" max="6401" width="3.44140625" style="17" customWidth="1"/>
    <col min="6402" max="6402" width="29.77734375" style="17" customWidth="1"/>
    <col min="6403" max="6403" width="45.21875" style="17" customWidth="1"/>
    <col min="6404" max="6404" width="25.77734375" style="17" customWidth="1"/>
    <col min="6405" max="6405" width="27.77734375" style="17" customWidth="1"/>
    <col min="6406" max="6656" width="11.44140625" style="17"/>
    <col min="6657" max="6657" width="3.44140625" style="17" customWidth="1"/>
    <col min="6658" max="6658" width="29.77734375" style="17" customWidth="1"/>
    <col min="6659" max="6659" width="45.21875" style="17" customWidth="1"/>
    <col min="6660" max="6660" width="25.77734375" style="17" customWidth="1"/>
    <col min="6661" max="6661" width="27.77734375" style="17" customWidth="1"/>
    <col min="6662" max="6912" width="11.44140625" style="17"/>
    <col min="6913" max="6913" width="3.44140625" style="17" customWidth="1"/>
    <col min="6914" max="6914" width="29.77734375" style="17" customWidth="1"/>
    <col min="6915" max="6915" width="45.21875" style="17" customWidth="1"/>
    <col min="6916" max="6916" width="25.77734375" style="17" customWidth="1"/>
    <col min="6917" max="6917" width="27.77734375" style="17" customWidth="1"/>
    <col min="6918" max="7168" width="11.44140625" style="17"/>
    <col min="7169" max="7169" width="3.44140625" style="17" customWidth="1"/>
    <col min="7170" max="7170" width="29.77734375" style="17" customWidth="1"/>
    <col min="7171" max="7171" width="45.21875" style="17" customWidth="1"/>
    <col min="7172" max="7172" width="25.77734375" style="17" customWidth="1"/>
    <col min="7173" max="7173" width="27.77734375" style="17" customWidth="1"/>
    <col min="7174" max="7424" width="11.44140625" style="17"/>
    <col min="7425" max="7425" width="3.44140625" style="17" customWidth="1"/>
    <col min="7426" max="7426" width="29.77734375" style="17" customWidth="1"/>
    <col min="7427" max="7427" width="45.21875" style="17" customWidth="1"/>
    <col min="7428" max="7428" width="25.77734375" style="17" customWidth="1"/>
    <col min="7429" max="7429" width="27.77734375" style="17" customWidth="1"/>
    <col min="7430" max="7680" width="11.44140625" style="17"/>
    <col min="7681" max="7681" width="3.44140625" style="17" customWidth="1"/>
    <col min="7682" max="7682" width="29.77734375" style="17" customWidth="1"/>
    <col min="7683" max="7683" width="45.21875" style="17" customWidth="1"/>
    <col min="7684" max="7684" width="25.77734375" style="17" customWidth="1"/>
    <col min="7685" max="7685" width="27.77734375" style="17" customWidth="1"/>
    <col min="7686" max="7936" width="11.44140625" style="17"/>
    <col min="7937" max="7937" width="3.44140625" style="17" customWidth="1"/>
    <col min="7938" max="7938" width="29.77734375" style="17" customWidth="1"/>
    <col min="7939" max="7939" width="45.21875" style="17" customWidth="1"/>
    <col min="7940" max="7940" width="25.77734375" style="17" customWidth="1"/>
    <col min="7941" max="7941" width="27.77734375" style="17" customWidth="1"/>
    <col min="7942" max="8192" width="11.44140625" style="17"/>
    <col min="8193" max="8193" width="3.44140625" style="17" customWidth="1"/>
    <col min="8194" max="8194" width="29.77734375" style="17" customWidth="1"/>
    <col min="8195" max="8195" width="45.21875" style="17" customWidth="1"/>
    <col min="8196" max="8196" width="25.77734375" style="17" customWidth="1"/>
    <col min="8197" max="8197" width="27.77734375" style="17" customWidth="1"/>
    <col min="8198" max="8448" width="11.44140625" style="17"/>
    <col min="8449" max="8449" width="3.44140625" style="17" customWidth="1"/>
    <col min="8450" max="8450" width="29.77734375" style="17" customWidth="1"/>
    <col min="8451" max="8451" width="45.21875" style="17" customWidth="1"/>
    <col min="8452" max="8452" width="25.77734375" style="17" customWidth="1"/>
    <col min="8453" max="8453" width="27.77734375" style="17" customWidth="1"/>
    <col min="8454" max="8704" width="11.44140625" style="17"/>
    <col min="8705" max="8705" width="3.44140625" style="17" customWidth="1"/>
    <col min="8706" max="8706" width="29.77734375" style="17" customWidth="1"/>
    <col min="8707" max="8707" width="45.21875" style="17" customWidth="1"/>
    <col min="8708" max="8708" width="25.77734375" style="17" customWidth="1"/>
    <col min="8709" max="8709" width="27.77734375" style="17" customWidth="1"/>
    <col min="8710" max="8960" width="11.44140625" style="17"/>
    <col min="8961" max="8961" width="3.44140625" style="17" customWidth="1"/>
    <col min="8962" max="8962" width="29.77734375" style="17" customWidth="1"/>
    <col min="8963" max="8963" width="45.21875" style="17" customWidth="1"/>
    <col min="8964" max="8964" width="25.77734375" style="17" customWidth="1"/>
    <col min="8965" max="8965" width="27.77734375" style="17" customWidth="1"/>
    <col min="8966" max="9216" width="11.44140625" style="17"/>
    <col min="9217" max="9217" width="3.44140625" style="17" customWidth="1"/>
    <col min="9218" max="9218" width="29.77734375" style="17" customWidth="1"/>
    <col min="9219" max="9219" width="45.21875" style="17" customWidth="1"/>
    <col min="9220" max="9220" width="25.77734375" style="17" customWidth="1"/>
    <col min="9221" max="9221" width="27.77734375" style="17" customWidth="1"/>
    <col min="9222" max="9472" width="11.44140625" style="17"/>
    <col min="9473" max="9473" width="3.44140625" style="17" customWidth="1"/>
    <col min="9474" max="9474" width="29.77734375" style="17" customWidth="1"/>
    <col min="9475" max="9475" width="45.21875" style="17" customWidth="1"/>
    <col min="9476" max="9476" width="25.77734375" style="17" customWidth="1"/>
    <col min="9477" max="9477" width="27.77734375" style="17" customWidth="1"/>
    <col min="9478" max="9728" width="11.44140625" style="17"/>
    <col min="9729" max="9729" width="3.44140625" style="17" customWidth="1"/>
    <col min="9730" max="9730" width="29.77734375" style="17" customWidth="1"/>
    <col min="9731" max="9731" width="45.21875" style="17" customWidth="1"/>
    <col min="9732" max="9732" width="25.77734375" style="17" customWidth="1"/>
    <col min="9733" max="9733" width="27.77734375" style="17" customWidth="1"/>
    <col min="9734" max="9984" width="11.44140625" style="17"/>
    <col min="9985" max="9985" width="3.44140625" style="17" customWidth="1"/>
    <col min="9986" max="9986" width="29.77734375" style="17" customWidth="1"/>
    <col min="9987" max="9987" width="45.21875" style="17" customWidth="1"/>
    <col min="9988" max="9988" width="25.77734375" style="17" customWidth="1"/>
    <col min="9989" max="9989" width="27.77734375" style="17" customWidth="1"/>
    <col min="9990" max="10240" width="11.44140625" style="17"/>
    <col min="10241" max="10241" width="3.44140625" style="17" customWidth="1"/>
    <col min="10242" max="10242" width="29.77734375" style="17" customWidth="1"/>
    <col min="10243" max="10243" width="45.21875" style="17" customWidth="1"/>
    <col min="10244" max="10244" width="25.77734375" style="17" customWidth="1"/>
    <col min="10245" max="10245" width="27.77734375" style="17" customWidth="1"/>
    <col min="10246" max="10496" width="11.44140625" style="17"/>
    <col min="10497" max="10497" width="3.44140625" style="17" customWidth="1"/>
    <col min="10498" max="10498" width="29.77734375" style="17" customWidth="1"/>
    <col min="10499" max="10499" width="45.21875" style="17" customWidth="1"/>
    <col min="10500" max="10500" width="25.77734375" style="17" customWidth="1"/>
    <col min="10501" max="10501" width="27.77734375" style="17" customWidth="1"/>
    <col min="10502" max="10752" width="11.44140625" style="17"/>
    <col min="10753" max="10753" width="3.44140625" style="17" customWidth="1"/>
    <col min="10754" max="10754" width="29.77734375" style="17" customWidth="1"/>
    <col min="10755" max="10755" width="45.21875" style="17" customWidth="1"/>
    <col min="10756" max="10756" width="25.77734375" style="17" customWidth="1"/>
    <col min="10757" max="10757" width="27.77734375" style="17" customWidth="1"/>
    <col min="10758" max="11008" width="11.44140625" style="17"/>
    <col min="11009" max="11009" width="3.44140625" style="17" customWidth="1"/>
    <col min="11010" max="11010" width="29.77734375" style="17" customWidth="1"/>
    <col min="11011" max="11011" width="45.21875" style="17" customWidth="1"/>
    <col min="11012" max="11012" width="25.77734375" style="17" customWidth="1"/>
    <col min="11013" max="11013" width="27.77734375" style="17" customWidth="1"/>
    <col min="11014" max="11264" width="11.44140625" style="17"/>
    <col min="11265" max="11265" width="3.44140625" style="17" customWidth="1"/>
    <col min="11266" max="11266" width="29.77734375" style="17" customWidth="1"/>
    <col min="11267" max="11267" width="45.21875" style="17" customWidth="1"/>
    <col min="11268" max="11268" width="25.77734375" style="17" customWidth="1"/>
    <col min="11269" max="11269" width="27.77734375" style="17" customWidth="1"/>
    <col min="11270" max="11520" width="11.44140625" style="17"/>
    <col min="11521" max="11521" width="3.44140625" style="17" customWidth="1"/>
    <col min="11522" max="11522" width="29.77734375" style="17" customWidth="1"/>
    <col min="11523" max="11523" width="45.21875" style="17" customWidth="1"/>
    <col min="11524" max="11524" width="25.77734375" style="17" customWidth="1"/>
    <col min="11525" max="11525" width="27.77734375" style="17" customWidth="1"/>
    <col min="11526" max="11776" width="11.44140625" style="17"/>
    <col min="11777" max="11777" width="3.44140625" style="17" customWidth="1"/>
    <col min="11778" max="11778" width="29.77734375" style="17" customWidth="1"/>
    <col min="11779" max="11779" width="45.21875" style="17" customWidth="1"/>
    <col min="11780" max="11780" width="25.77734375" style="17" customWidth="1"/>
    <col min="11781" max="11781" width="27.77734375" style="17" customWidth="1"/>
    <col min="11782" max="12032" width="11.44140625" style="17"/>
    <col min="12033" max="12033" width="3.44140625" style="17" customWidth="1"/>
    <col min="12034" max="12034" width="29.77734375" style="17" customWidth="1"/>
    <col min="12035" max="12035" width="45.21875" style="17" customWidth="1"/>
    <col min="12036" max="12036" width="25.77734375" style="17" customWidth="1"/>
    <col min="12037" max="12037" width="27.77734375" style="17" customWidth="1"/>
    <col min="12038" max="12288" width="11.44140625" style="17"/>
    <col min="12289" max="12289" width="3.44140625" style="17" customWidth="1"/>
    <col min="12290" max="12290" width="29.77734375" style="17" customWidth="1"/>
    <col min="12291" max="12291" width="45.21875" style="17" customWidth="1"/>
    <col min="12292" max="12292" width="25.77734375" style="17" customWidth="1"/>
    <col min="12293" max="12293" width="27.77734375" style="17" customWidth="1"/>
    <col min="12294" max="12544" width="11.44140625" style="17"/>
    <col min="12545" max="12545" width="3.44140625" style="17" customWidth="1"/>
    <col min="12546" max="12546" width="29.77734375" style="17" customWidth="1"/>
    <col min="12547" max="12547" width="45.21875" style="17" customWidth="1"/>
    <col min="12548" max="12548" width="25.77734375" style="17" customWidth="1"/>
    <col min="12549" max="12549" width="27.77734375" style="17" customWidth="1"/>
    <col min="12550" max="12800" width="11.44140625" style="17"/>
    <col min="12801" max="12801" width="3.44140625" style="17" customWidth="1"/>
    <col min="12802" max="12802" width="29.77734375" style="17" customWidth="1"/>
    <col min="12803" max="12803" width="45.21875" style="17" customWidth="1"/>
    <col min="12804" max="12804" width="25.77734375" style="17" customWidth="1"/>
    <col min="12805" max="12805" width="27.77734375" style="17" customWidth="1"/>
    <col min="12806" max="13056" width="11.44140625" style="17"/>
    <col min="13057" max="13057" width="3.44140625" style="17" customWidth="1"/>
    <col min="13058" max="13058" width="29.77734375" style="17" customWidth="1"/>
    <col min="13059" max="13059" width="45.21875" style="17" customWidth="1"/>
    <col min="13060" max="13060" width="25.77734375" style="17" customWidth="1"/>
    <col min="13061" max="13061" width="27.77734375" style="17" customWidth="1"/>
    <col min="13062" max="13312" width="11.44140625" style="17"/>
    <col min="13313" max="13313" width="3.44140625" style="17" customWidth="1"/>
    <col min="13314" max="13314" width="29.77734375" style="17" customWidth="1"/>
    <col min="13315" max="13315" width="45.21875" style="17" customWidth="1"/>
    <col min="13316" max="13316" width="25.77734375" style="17" customWidth="1"/>
    <col min="13317" max="13317" width="27.77734375" style="17" customWidth="1"/>
    <col min="13318" max="13568" width="11.44140625" style="17"/>
    <col min="13569" max="13569" width="3.44140625" style="17" customWidth="1"/>
    <col min="13570" max="13570" width="29.77734375" style="17" customWidth="1"/>
    <col min="13571" max="13571" width="45.21875" style="17" customWidth="1"/>
    <col min="13572" max="13572" width="25.77734375" style="17" customWidth="1"/>
    <col min="13573" max="13573" width="27.77734375" style="17" customWidth="1"/>
    <col min="13574" max="13824" width="11.44140625" style="17"/>
    <col min="13825" max="13825" width="3.44140625" style="17" customWidth="1"/>
    <col min="13826" max="13826" width="29.77734375" style="17" customWidth="1"/>
    <col min="13827" max="13827" width="45.21875" style="17" customWidth="1"/>
    <col min="13828" max="13828" width="25.77734375" style="17" customWidth="1"/>
    <col min="13829" max="13829" width="27.77734375" style="17" customWidth="1"/>
    <col min="13830" max="14080" width="11.44140625" style="17"/>
    <col min="14081" max="14081" width="3.44140625" style="17" customWidth="1"/>
    <col min="14082" max="14082" width="29.77734375" style="17" customWidth="1"/>
    <col min="14083" max="14083" width="45.21875" style="17" customWidth="1"/>
    <col min="14084" max="14084" width="25.77734375" style="17" customWidth="1"/>
    <col min="14085" max="14085" width="27.77734375" style="17" customWidth="1"/>
    <col min="14086" max="14336" width="11.44140625" style="17"/>
    <col min="14337" max="14337" width="3.44140625" style="17" customWidth="1"/>
    <col min="14338" max="14338" width="29.77734375" style="17" customWidth="1"/>
    <col min="14339" max="14339" width="45.21875" style="17" customWidth="1"/>
    <col min="14340" max="14340" width="25.77734375" style="17" customWidth="1"/>
    <col min="14341" max="14341" width="27.77734375" style="17" customWidth="1"/>
    <col min="14342" max="14592" width="11.44140625" style="17"/>
    <col min="14593" max="14593" width="3.44140625" style="17" customWidth="1"/>
    <col min="14594" max="14594" width="29.77734375" style="17" customWidth="1"/>
    <col min="14595" max="14595" width="45.21875" style="17" customWidth="1"/>
    <col min="14596" max="14596" width="25.77734375" style="17" customWidth="1"/>
    <col min="14597" max="14597" width="27.77734375" style="17" customWidth="1"/>
    <col min="14598" max="14848" width="11.44140625" style="17"/>
    <col min="14849" max="14849" width="3.44140625" style="17" customWidth="1"/>
    <col min="14850" max="14850" width="29.77734375" style="17" customWidth="1"/>
    <col min="14851" max="14851" width="45.21875" style="17" customWidth="1"/>
    <col min="14852" max="14852" width="25.77734375" style="17" customWidth="1"/>
    <col min="14853" max="14853" width="27.77734375" style="17" customWidth="1"/>
    <col min="14854" max="15104" width="11.44140625" style="17"/>
    <col min="15105" max="15105" width="3.44140625" style="17" customWidth="1"/>
    <col min="15106" max="15106" width="29.77734375" style="17" customWidth="1"/>
    <col min="15107" max="15107" width="45.21875" style="17" customWidth="1"/>
    <col min="15108" max="15108" width="25.77734375" style="17" customWidth="1"/>
    <col min="15109" max="15109" width="27.77734375" style="17" customWidth="1"/>
    <col min="15110" max="15360" width="11.44140625" style="17"/>
    <col min="15361" max="15361" width="3.44140625" style="17" customWidth="1"/>
    <col min="15362" max="15362" width="29.77734375" style="17" customWidth="1"/>
    <col min="15363" max="15363" width="45.21875" style="17" customWidth="1"/>
    <col min="15364" max="15364" width="25.77734375" style="17" customWidth="1"/>
    <col min="15365" max="15365" width="27.77734375" style="17" customWidth="1"/>
    <col min="15366" max="15616" width="11.44140625" style="17"/>
    <col min="15617" max="15617" width="3.44140625" style="17" customWidth="1"/>
    <col min="15618" max="15618" width="29.77734375" style="17" customWidth="1"/>
    <col min="15619" max="15619" width="45.21875" style="17" customWidth="1"/>
    <col min="15620" max="15620" width="25.77734375" style="17" customWidth="1"/>
    <col min="15621" max="15621" width="27.77734375" style="17" customWidth="1"/>
    <col min="15622" max="15872" width="11.44140625" style="17"/>
    <col min="15873" max="15873" width="3.44140625" style="17" customWidth="1"/>
    <col min="15874" max="15874" width="29.77734375" style="17" customWidth="1"/>
    <col min="15875" max="15875" width="45.21875" style="17" customWidth="1"/>
    <col min="15876" max="15876" width="25.77734375" style="17" customWidth="1"/>
    <col min="15877" max="15877" width="27.77734375" style="17" customWidth="1"/>
    <col min="15878" max="16128" width="11.44140625" style="17"/>
    <col min="16129" max="16129" width="3.44140625" style="17" customWidth="1"/>
    <col min="16130" max="16130" width="29.77734375" style="17" customWidth="1"/>
    <col min="16131" max="16131" width="45.21875" style="17" customWidth="1"/>
    <col min="16132" max="16132" width="25.77734375" style="17" customWidth="1"/>
    <col min="16133" max="16133" width="27.77734375" style="17" customWidth="1"/>
    <col min="16134" max="16384" width="11.44140625" style="17"/>
  </cols>
  <sheetData>
    <row r="1" spans="1:6" s="14" customFormat="1" ht="12.75" customHeight="1">
      <c r="B1" s="15"/>
      <c r="C1" s="15"/>
      <c r="D1" s="15"/>
      <c r="E1" s="15"/>
    </row>
    <row r="2" spans="1:6" ht="27.6">
      <c r="A2" s="16"/>
      <c r="B2" s="68" t="s">
        <v>125</v>
      </c>
      <c r="C2" s="68"/>
      <c r="D2" s="68"/>
      <c r="E2" s="68"/>
    </row>
    <row r="3" spans="1:6" ht="12" customHeight="1">
      <c r="A3" s="18"/>
      <c r="B3" s="69" t="s">
        <v>0</v>
      </c>
      <c r="C3" s="70"/>
      <c r="D3" s="70"/>
      <c r="E3" s="70"/>
    </row>
    <row r="4" spans="1:6" ht="12" customHeight="1">
      <c r="A4" s="18"/>
      <c r="B4" s="70"/>
      <c r="C4" s="70"/>
      <c r="D4" s="70"/>
      <c r="E4" s="70"/>
    </row>
    <row r="5" spans="1:6" ht="12" customHeight="1">
      <c r="A5" s="18"/>
      <c r="B5" s="71"/>
      <c r="C5" s="71"/>
      <c r="D5" s="71"/>
      <c r="E5" s="71"/>
      <c r="F5"/>
    </row>
    <row r="6" spans="1:6" ht="17.25" customHeight="1">
      <c r="A6" s="19"/>
      <c r="B6" s="70"/>
      <c r="C6" s="70"/>
      <c r="D6" s="70"/>
      <c r="E6" s="70"/>
    </row>
    <row r="7" spans="1:6" ht="44.25" customHeight="1">
      <c r="A7" s="20"/>
      <c r="B7" s="66" t="s">
        <v>126</v>
      </c>
      <c r="C7" s="67"/>
      <c r="D7" s="67"/>
      <c r="E7" s="67"/>
    </row>
    <row r="8" spans="1:6" ht="15.75" customHeight="1">
      <c r="A8" s="20"/>
      <c r="B8" s="21"/>
      <c r="C8" s="22"/>
      <c r="D8" s="22"/>
      <c r="E8" s="22"/>
    </row>
    <row r="9" spans="1:6" ht="25.5" customHeight="1">
      <c r="A9" s="23"/>
      <c r="B9" s="76" t="s">
        <v>120</v>
      </c>
      <c r="C9" s="76"/>
      <c r="D9" s="76"/>
      <c r="E9" s="76"/>
    </row>
    <row r="10" spans="1:6" ht="13.5" customHeight="1">
      <c r="B10" s="77"/>
      <c r="C10" s="77"/>
      <c r="D10" s="77"/>
      <c r="E10" s="77"/>
    </row>
    <row r="11" spans="1:6" ht="22.5" customHeight="1">
      <c r="B11" s="24" t="s">
        <v>58</v>
      </c>
      <c r="C11" s="78"/>
      <c r="D11" s="79"/>
      <c r="E11" s="80"/>
    </row>
    <row r="12" spans="1:6" ht="12" customHeight="1">
      <c r="B12" s="25"/>
      <c r="C12" s="25"/>
      <c r="D12" s="25"/>
      <c r="E12" s="26"/>
      <c r="F12" s="27"/>
    </row>
    <row r="13" spans="1:6" ht="20.25" customHeight="1">
      <c r="B13" s="28"/>
      <c r="C13" s="29" t="s">
        <v>59</v>
      </c>
      <c r="D13" s="81" t="s">
        <v>60</v>
      </c>
      <c r="E13" s="81"/>
      <c r="F13" s="27"/>
    </row>
    <row r="14" spans="1:6" ht="20.100000000000001" customHeight="1">
      <c r="B14" s="24" t="s">
        <v>61</v>
      </c>
      <c r="C14" s="30"/>
      <c r="D14" s="78"/>
      <c r="E14" s="80"/>
      <c r="F14" s="27"/>
    </row>
    <row r="15" spans="1:6" ht="20.100000000000001" customHeight="1">
      <c r="B15" s="31"/>
      <c r="C15" s="30"/>
      <c r="D15" s="78"/>
      <c r="E15" s="80"/>
    </row>
    <row r="16" spans="1:6" ht="20.100000000000001" customHeight="1">
      <c r="B16" s="31"/>
      <c r="C16" s="30"/>
      <c r="D16" s="78"/>
      <c r="E16" s="80"/>
    </row>
    <row r="17" spans="1:6" ht="20.100000000000001" customHeight="1">
      <c r="B17" s="24" t="s">
        <v>62</v>
      </c>
      <c r="C17" s="30"/>
      <c r="D17" s="78"/>
      <c r="E17" s="80"/>
    </row>
    <row r="18" spans="1:6" ht="12" customHeight="1">
      <c r="B18" s="25"/>
      <c r="C18" s="25"/>
      <c r="D18" s="25"/>
      <c r="E18" s="26"/>
      <c r="F18" s="27"/>
    </row>
    <row r="19" spans="1:6" ht="20.100000000000001" customHeight="1">
      <c r="B19" s="24" t="s">
        <v>63</v>
      </c>
      <c r="C19" s="82"/>
      <c r="D19" s="83"/>
      <c r="E19" s="84"/>
    </row>
    <row r="20" spans="1:6" ht="20.100000000000001" customHeight="1">
      <c r="B20" s="24" t="s">
        <v>64</v>
      </c>
      <c r="C20" s="82"/>
      <c r="D20" s="83"/>
      <c r="E20" s="84"/>
    </row>
    <row r="21" spans="1:6" ht="20.100000000000001" customHeight="1">
      <c r="B21" s="24" t="s">
        <v>65</v>
      </c>
      <c r="C21" s="82"/>
      <c r="D21" s="83"/>
      <c r="E21" s="84"/>
    </row>
    <row r="22" spans="1:6" ht="12" customHeight="1">
      <c r="B22" s="25"/>
      <c r="C22" s="25"/>
      <c r="D22" s="25"/>
      <c r="E22" s="26"/>
    </row>
    <row r="23" spans="1:6" ht="20.100000000000001" customHeight="1">
      <c r="B23" s="72" t="s">
        <v>66</v>
      </c>
      <c r="C23" s="73"/>
      <c r="D23" s="74"/>
      <c r="E23" s="75"/>
    </row>
    <row r="24" spans="1:6" ht="20.100000000000001" customHeight="1">
      <c r="B24" s="72" t="s">
        <v>67</v>
      </c>
      <c r="C24" s="73"/>
      <c r="D24" s="74"/>
      <c r="E24" s="75"/>
    </row>
    <row r="25" spans="1:6" ht="20.100000000000001" customHeight="1">
      <c r="B25" s="72" t="s">
        <v>68</v>
      </c>
      <c r="C25" s="73"/>
      <c r="D25" s="74"/>
      <c r="E25" s="75"/>
    </row>
    <row r="26" spans="1:6" ht="20.100000000000001" customHeight="1">
      <c r="B26" s="24" t="s">
        <v>69</v>
      </c>
      <c r="C26" s="64"/>
      <c r="D26" s="74"/>
      <c r="E26" s="75"/>
    </row>
    <row r="27" spans="1:6" ht="20.100000000000001" customHeight="1">
      <c r="B27" s="65" t="s">
        <v>128</v>
      </c>
      <c r="C27" s="65"/>
      <c r="D27" s="87" t="s">
        <v>127</v>
      </c>
      <c r="E27" s="87"/>
    </row>
    <row r="28" spans="1:6" ht="11.25" customHeight="1">
      <c r="B28" s="32"/>
      <c r="C28" s="32"/>
      <c r="D28" s="32"/>
      <c r="E28" s="32"/>
    </row>
    <row r="29" spans="1:6" ht="20.100000000000001" customHeight="1">
      <c r="B29" s="33" t="s">
        <v>70</v>
      </c>
      <c r="C29" s="34"/>
      <c r="D29" s="33" t="s">
        <v>71</v>
      </c>
      <c r="E29" s="35"/>
    </row>
    <row r="30" spans="1:6" ht="20.100000000000001" customHeight="1">
      <c r="B30" s="33" t="s">
        <v>72</v>
      </c>
      <c r="C30" s="34"/>
      <c r="D30" s="33" t="s">
        <v>73</v>
      </c>
      <c r="E30" s="35"/>
    </row>
    <row r="31" spans="1:6" ht="13.5" customHeight="1">
      <c r="A31" s="36"/>
      <c r="B31" s="36"/>
      <c r="C31" s="36"/>
      <c r="D31" s="36"/>
      <c r="E31" s="36"/>
    </row>
    <row r="32" spans="1:6" s="38" customFormat="1" ht="13.5" customHeight="1">
      <c r="A32" s="37"/>
      <c r="B32" s="37"/>
      <c r="C32" s="37"/>
      <c r="D32" s="37"/>
      <c r="E32" s="37"/>
    </row>
    <row r="33" spans="1:9" ht="47.25" customHeight="1">
      <c r="A33" s="39"/>
      <c r="B33" s="85" t="s">
        <v>121</v>
      </c>
      <c r="C33" s="85"/>
      <c r="D33" s="85"/>
      <c r="E33" s="85"/>
      <c r="F33" s="1"/>
      <c r="G33" s="1"/>
      <c r="H33" s="1"/>
      <c r="I33" s="1"/>
    </row>
    <row r="34" spans="1:9" ht="12" customHeight="1">
      <c r="A34" s="40"/>
      <c r="B34" s="41"/>
      <c r="C34" s="42"/>
      <c r="D34" s="41"/>
      <c r="E34" s="41"/>
    </row>
    <row r="35" spans="1:9" ht="20.25" customHeight="1">
      <c r="A35" s="43"/>
      <c r="B35" s="86" t="s">
        <v>75</v>
      </c>
      <c r="C35" s="86"/>
      <c r="D35" s="86"/>
      <c r="E35" s="86"/>
    </row>
    <row r="39" spans="1:9">
      <c r="F39" s="14"/>
    </row>
    <row r="61" spans="2:6">
      <c r="B61" s="44"/>
      <c r="C61" s="45"/>
      <c r="D61" s="45"/>
      <c r="E61" s="45"/>
    </row>
    <row r="62" spans="2:6">
      <c r="F62" s="46"/>
    </row>
  </sheetData>
  <sheetProtection password="CA63" sheet="1" objects="1" scenarios="1"/>
  <mergeCells count="27">
    <mergeCell ref="B33:E33"/>
    <mergeCell ref="B35:E35"/>
    <mergeCell ref="B24:C24"/>
    <mergeCell ref="D24:E24"/>
    <mergeCell ref="B25:C25"/>
    <mergeCell ref="D25:E25"/>
    <mergeCell ref="D26:E26"/>
    <mergeCell ref="D27:E27"/>
    <mergeCell ref="B23:C23"/>
    <mergeCell ref="D23:E23"/>
    <mergeCell ref="B9:E9"/>
    <mergeCell ref="B10:E10"/>
    <mergeCell ref="C11:E11"/>
    <mergeCell ref="D13:E13"/>
    <mergeCell ref="D14:E14"/>
    <mergeCell ref="D15:E15"/>
    <mergeCell ref="D16:E16"/>
    <mergeCell ref="D17:E17"/>
    <mergeCell ref="C19:E19"/>
    <mergeCell ref="C20:E20"/>
    <mergeCell ref="C21:E21"/>
    <mergeCell ref="B7:E7"/>
    <mergeCell ref="B2:E2"/>
    <mergeCell ref="B3:E3"/>
    <mergeCell ref="B4:E4"/>
    <mergeCell ref="B5:E5"/>
    <mergeCell ref="B6:E6"/>
  </mergeCells>
  <hyperlinks>
    <hyperlink ref="B3" r:id="rId1" xr:uid="{9671C6B3-B7A0-49DA-8C66-6D27060F75B5}"/>
    <hyperlink ref="D27" r:id="rId2" xr:uid="{B5BB7443-BFCE-4677-B2E7-DCC7EE09F101}"/>
  </hyperlinks>
  <printOptions horizontalCentered="1"/>
  <pageMargins left="0" right="0.59055118110236227" top="0.15748031496062992" bottom="0" header="0" footer="0"/>
  <pageSetup scale="74" orientation="portrait" verticalDpi="4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1"/>
  <sheetViews>
    <sheetView zoomScaleNormal="100" workbookViewId="0">
      <selection activeCell="H2" sqref="H2"/>
    </sheetView>
  </sheetViews>
  <sheetFormatPr baseColWidth="10" defaultRowHeight="14.4"/>
  <cols>
    <col min="1" max="1" width="10" customWidth="1"/>
    <col min="2" max="2" width="52.44140625" customWidth="1"/>
    <col min="3" max="3" width="26.44140625" style="47" hidden="1" customWidth="1"/>
    <col min="4" max="4" width="26.44140625" style="47" customWidth="1"/>
    <col min="6" max="6" width="18.77734375" customWidth="1"/>
  </cols>
  <sheetData>
    <row r="1" spans="1:7" ht="57.6" customHeight="1">
      <c r="B1" s="89" t="s">
        <v>129</v>
      </c>
      <c r="C1" s="89"/>
      <c r="D1" s="89"/>
      <c r="E1" s="89"/>
      <c r="F1" s="89"/>
      <c r="G1" s="49"/>
    </row>
    <row r="2" spans="1:7" ht="31.2">
      <c r="B2" s="90" t="s">
        <v>130</v>
      </c>
      <c r="C2" s="90"/>
      <c r="D2" s="90"/>
      <c r="E2" s="90"/>
      <c r="F2" s="90"/>
    </row>
    <row r="3" spans="1:7">
      <c r="B3" s="91" t="s">
        <v>0</v>
      </c>
      <c r="C3" s="91"/>
      <c r="D3" s="91"/>
      <c r="E3" s="91"/>
      <c r="F3" s="91"/>
    </row>
    <row r="4" spans="1:7" ht="31.95" customHeight="1" thickBot="1">
      <c r="A4" s="88" t="s">
        <v>74</v>
      </c>
      <c r="B4" s="88"/>
      <c r="C4" s="88"/>
      <c r="D4" s="88"/>
      <c r="E4" s="88"/>
      <c r="F4" s="88"/>
      <c r="G4" s="88"/>
    </row>
    <row r="5" spans="1:7" ht="27" customHeight="1" thickBot="1">
      <c r="B5" s="99" t="s">
        <v>123</v>
      </c>
      <c r="C5" s="99"/>
      <c r="D5" s="99"/>
      <c r="E5" s="99"/>
      <c r="F5" s="99"/>
      <c r="G5" s="56" t="s">
        <v>122</v>
      </c>
    </row>
    <row r="6" spans="1:7" ht="31.8" thickBot="1">
      <c r="A6" s="92" t="s">
        <v>76</v>
      </c>
      <c r="B6" s="93"/>
      <c r="C6" s="94" t="s">
        <v>81</v>
      </c>
      <c r="D6" s="95"/>
      <c r="E6" s="95"/>
      <c r="F6" s="96"/>
      <c r="G6" s="59">
        <v>0</v>
      </c>
    </row>
    <row r="7" spans="1:7" ht="28.8">
      <c r="A7" s="2" t="s">
        <v>1</v>
      </c>
      <c r="B7" s="2" t="s">
        <v>2</v>
      </c>
      <c r="C7" s="3" t="s">
        <v>54</v>
      </c>
      <c r="D7" s="3" t="s">
        <v>54</v>
      </c>
      <c r="E7" s="3" t="s">
        <v>3</v>
      </c>
      <c r="F7" s="57" t="s">
        <v>4</v>
      </c>
    </row>
    <row r="8" spans="1:7" ht="18">
      <c r="A8" s="5">
        <v>200</v>
      </c>
      <c r="B8" s="6" t="s">
        <v>5</v>
      </c>
      <c r="C8" s="48">
        <v>0.85</v>
      </c>
      <c r="D8" s="48">
        <f>C8-(C8*$G$6)</f>
        <v>0.85</v>
      </c>
      <c r="E8" s="62"/>
      <c r="F8" s="8">
        <f>D8*E8</f>
        <v>0</v>
      </c>
    </row>
    <row r="9" spans="1:7" ht="18">
      <c r="A9" s="5">
        <v>201</v>
      </c>
      <c r="B9" s="6" t="s">
        <v>6</v>
      </c>
      <c r="C9" s="48">
        <v>0.85</v>
      </c>
      <c r="D9" s="48">
        <f t="shared" ref="D9:D55" si="0">C9-(C9*$G$6)</f>
        <v>0.85</v>
      </c>
      <c r="E9" s="62"/>
      <c r="F9" s="8">
        <f t="shared" ref="F9:F55" si="1">D9*E9</f>
        <v>0</v>
      </c>
    </row>
    <row r="10" spans="1:7" ht="18">
      <c r="A10" s="5">
        <v>203</v>
      </c>
      <c r="B10" s="6" t="s">
        <v>7</v>
      </c>
      <c r="C10" s="48">
        <v>0.85</v>
      </c>
      <c r="D10" s="48">
        <f t="shared" si="0"/>
        <v>0.85</v>
      </c>
      <c r="E10" s="62"/>
      <c r="F10" s="8">
        <f t="shared" si="1"/>
        <v>0</v>
      </c>
    </row>
    <row r="11" spans="1:7" ht="18">
      <c r="A11" s="5">
        <v>204</v>
      </c>
      <c r="B11" s="6" t="s">
        <v>82</v>
      </c>
      <c r="C11" s="48">
        <v>0.85</v>
      </c>
      <c r="D11" s="48">
        <f t="shared" si="0"/>
        <v>0.85</v>
      </c>
      <c r="E11" s="62"/>
      <c r="F11" s="8">
        <f t="shared" si="1"/>
        <v>0</v>
      </c>
    </row>
    <row r="12" spans="1:7" ht="18">
      <c r="A12" s="5">
        <v>205</v>
      </c>
      <c r="B12" s="6" t="s">
        <v>83</v>
      </c>
      <c r="C12" s="48">
        <v>0.85</v>
      </c>
      <c r="D12" s="48">
        <f t="shared" si="0"/>
        <v>0.85</v>
      </c>
      <c r="E12" s="62"/>
      <c r="F12" s="8">
        <f t="shared" si="1"/>
        <v>0</v>
      </c>
    </row>
    <row r="13" spans="1:7" ht="18">
      <c r="A13" s="5">
        <v>206</v>
      </c>
      <c r="B13" s="6" t="s">
        <v>8</v>
      </c>
      <c r="C13" s="48">
        <v>0.85</v>
      </c>
      <c r="D13" s="48">
        <f t="shared" si="0"/>
        <v>0.85</v>
      </c>
      <c r="E13" s="62"/>
      <c r="F13" s="8">
        <f t="shared" si="1"/>
        <v>0</v>
      </c>
    </row>
    <row r="14" spans="1:7" ht="18">
      <c r="A14" s="5">
        <v>365</v>
      </c>
      <c r="B14" s="6" t="s">
        <v>84</v>
      </c>
      <c r="C14" s="48">
        <v>0.85</v>
      </c>
      <c r="D14" s="48">
        <f t="shared" si="0"/>
        <v>0.85</v>
      </c>
      <c r="E14" s="62"/>
      <c r="F14" s="8">
        <f t="shared" si="1"/>
        <v>0</v>
      </c>
    </row>
    <row r="15" spans="1:7" ht="18">
      <c r="A15" s="5">
        <v>193</v>
      </c>
      <c r="B15" s="6" t="s">
        <v>85</v>
      </c>
      <c r="C15" s="48">
        <v>0.85</v>
      </c>
      <c r="D15" s="48">
        <f t="shared" si="0"/>
        <v>0.85</v>
      </c>
      <c r="E15" s="62"/>
      <c r="F15" s="8">
        <f t="shared" si="1"/>
        <v>0</v>
      </c>
    </row>
    <row r="16" spans="1:7" ht="18">
      <c r="A16" s="50">
        <v>212</v>
      </c>
      <c r="B16" s="51" t="s">
        <v>86</v>
      </c>
      <c r="C16" s="48">
        <v>0.85</v>
      </c>
      <c r="D16" s="48">
        <f t="shared" si="0"/>
        <v>0.85</v>
      </c>
      <c r="E16" s="62"/>
      <c r="F16" s="8">
        <f t="shared" si="1"/>
        <v>0</v>
      </c>
    </row>
    <row r="17" spans="1:6" ht="18">
      <c r="A17" s="50">
        <v>213</v>
      </c>
      <c r="B17" s="51" t="s">
        <v>87</v>
      </c>
      <c r="C17" s="48">
        <v>0.85</v>
      </c>
      <c r="D17" s="48">
        <f t="shared" si="0"/>
        <v>0.85</v>
      </c>
      <c r="E17" s="62"/>
      <c r="F17" s="8">
        <f t="shared" si="1"/>
        <v>0</v>
      </c>
    </row>
    <row r="18" spans="1:6" ht="18">
      <c r="A18" s="50">
        <v>393</v>
      </c>
      <c r="B18" s="51" t="s">
        <v>88</v>
      </c>
      <c r="C18" s="48">
        <v>0.85</v>
      </c>
      <c r="D18" s="48">
        <f t="shared" si="0"/>
        <v>0.85</v>
      </c>
      <c r="E18" s="62"/>
      <c r="F18" s="8">
        <f t="shared" si="1"/>
        <v>0</v>
      </c>
    </row>
    <row r="19" spans="1:6" ht="18">
      <c r="A19" s="50">
        <v>215</v>
      </c>
      <c r="B19" s="51" t="s">
        <v>89</v>
      </c>
      <c r="C19" s="48">
        <v>0.85</v>
      </c>
      <c r="D19" s="48">
        <f t="shared" si="0"/>
        <v>0.85</v>
      </c>
      <c r="E19" s="62"/>
      <c r="F19" s="8">
        <f t="shared" si="1"/>
        <v>0</v>
      </c>
    </row>
    <row r="20" spans="1:6" ht="18">
      <c r="A20" s="50">
        <v>202</v>
      </c>
      <c r="B20" s="51" t="s">
        <v>90</v>
      </c>
      <c r="C20" s="48">
        <v>0.85</v>
      </c>
      <c r="D20" s="48">
        <f t="shared" si="0"/>
        <v>0.85</v>
      </c>
      <c r="E20" s="62"/>
      <c r="F20" s="8">
        <f t="shared" si="1"/>
        <v>0</v>
      </c>
    </row>
    <row r="21" spans="1:6" ht="18">
      <c r="A21" s="50">
        <v>207</v>
      </c>
      <c r="B21" s="51" t="s">
        <v>91</v>
      </c>
      <c r="C21" s="48">
        <v>0.85</v>
      </c>
      <c r="D21" s="48">
        <f t="shared" si="0"/>
        <v>0.85</v>
      </c>
      <c r="E21" s="62"/>
      <c r="F21" s="8">
        <f t="shared" si="1"/>
        <v>0</v>
      </c>
    </row>
    <row r="22" spans="1:6" ht="18">
      <c r="A22" s="50">
        <v>389</v>
      </c>
      <c r="B22" s="51" t="s">
        <v>92</v>
      </c>
      <c r="C22" s="48">
        <v>0.85</v>
      </c>
      <c r="D22" s="48">
        <f t="shared" si="0"/>
        <v>0.85</v>
      </c>
      <c r="E22" s="62"/>
      <c r="F22" s="8">
        <f t="shared" si="1"/>
        <v>0</v>
      </c>
    </row>
    <row r="23" spans="1:6" ht="18">
      <c r="A23" s="50">
        <v>209</v>
      </c>
      <c r="B23" s="51" t="s">
        <v>93</v>
      </c>
      <c r="C23" s="48">
        <v>0.85</v>
      </c>
      <c r="D23" s="48">
        <f t="shared" si="0"/>
        <v>0.85</v>
      </c>
      <c r="E23" s="62"/>
      <c r="F23" s="8">
        <f t="shared" si="1"/>
        <v>0</v>
      </c>
    </row>
    <row r="24" spans="1:6" ht="18">
      <c r="A24" s="5">
        <v>216</v>
      </c>
      <c r="B24" s="6" t="s">
        <v>9</v>
      </c>
      <c r="C24" s="48">
        <v>0.85</v>
      </c>
      <c r="D24" s="48">
        <f t="shared" si="0"/>
        <v>0.85</v>
      </c>
      <c r="E24" s="62"/>
      <c r="F24" s="8">
        <f t="shared" si="1"/>
        <v>0</v>
      </c>
    </row>
    <row r="25" spans="1:6" ht="18">
      <c r="A25" s="5">
        <v>217</v>
      </c>
      <c r="B25" s="6" t="s">
        <v>10</v>
      </c>
      <c r="C25" s="48">
        <v>0.85</v>
      </c>
      <c r="D25" s="48">
        <f t="shared" si="0"/>
        <v>0.85</v>
      </c>
      <c r="E25" s="62"/>
      <c r="F25" s="8">
        <f t="shared" si="1"/>
        <v>0</v>
      </c>
    </row>
    <row r="26" spans="1:6" ht="18">
      <c r="A26" s="5">
        <v>210</v>
      </c>
      <c r="B26" s="6" t="s">
        <v>94</v>
      </c>
      <c r="C26" s="48">
        <v>0.85</v>
      </c>
      <c r="D26" s="48">
        <f t="shared" si="0"/>
        <v>0.85</v>
      </c>
      <c r="E26" s="62"/>
      <c r="F26" s="8">
        <f t="shared" si="1"/>
        <v>0</v>
      </c>
    </row>
    <row r="27" spans="1:6" ht="18">
      <c r="A27" s="5">
        <v>218</v>
      </c>
      <c r="B27" s="6" t="s">
        <v>11</v>
      </c>
      <c r="C27" s="48">
        <v>0.85</v>
      </c>
      <c r="D27" s="48">
        <f t="shared" si="0"/>
        <v>0.85</v>
      </c>
      <c r="E27" s="62"/>
      <c r="F27" s="8">
        <f t="shared" si="1"/>
        <v>0</v>
      </c>
    </row>
    <row r="28" spans="1:6" ht="18">
      <c r="A28" s="5">
        <v>219</v>
      </c>
      <c r="B28" s="6" t="s">
        <v>12</v>
      </c>
      <c r="C28" s="48">
        <v>0.85</v>
      </c>
      <c r="D28" s="48">
        <f t="shared" si="0"/>
        <v>0.85</v>
      </c>
      <c r="E28" s="62"/>
      <c r="F28" s="8">
        <f t="shared" si="1"/>
        <v>0</v>
      </c>
    </row>
    <row r="29" spans="1:6" ht="18">
      <c r="A29" s="5">
        <v>211</v>
      </c>
      <c r="B29" s="6" t="s">
        <v>95</v>
      </c>
      <c r="C29" s="48">
        <v>0.85</v>
      </c>
      <c r="D29" s="48">
        <f t="shared" si="0"/>
        <v>0.85</v>
      </c>
      <c r="E29" s="62"/>
      <c r="F29" s="8">
        <f t="shared" si="1"/>
        <v>0</v>
      </c>
    </row>
    <row r="30" spans="1:6" ht="18">
      <c r="A30" s="5">
        <v>387</v>
      </c>
      <c r="B30" s="6" t="s">
        <v>96</v>
      </c>
      <c r="C30" s="48">
        <v>0.85</v>
      </c>
      <c r="D30" s="48">
        <f t="shared" si="0"/>
        <v>0.85</v>
      </c>
      <c r="E30" s="62"/>
      <c r="F30" s="8">
        <f t="shared" si="1"/>
        <v>0</v>
      </c>
    </row>
    <row r="31" spans="1:6" ht="18">
      <c r="A31" s="5">
        <v>223</v>
      </c>
      <c r="B31" s="6" t="s">
        <v>97</v>
      </c>
      <c r="C31" s="48">
        <v>0.85</v>
      </c>
      <c r="D31" s="48">
        <f t="shared" si="0"/>
        <v>0.85</v>
      </c>
      <c r="E31" s="62"/>
      <c r="F31" s="8">
        <f t="shared" si="1"/>
        <v>0</v>
      </c>
    </row>
    <row r="32" spans="1:6" ht="18">
      <c r="A32" s="5">
        <v>198</v>
      </c>
      <c r="B32" s="6" t="s">
        <v>98</v>
      </c>
      <c r="C32" s="48">
        <v>0.85</v>
      </c>
      <c r="D32" s="48">
        <f t="shared" si="0"/>
        <v>0.85</v>
      </c>
      <c r="E32" s="62"/>
      <c r="F32" s="8">
        <f t="shared" si="1"/>
        <v>0</v>
      </c>
    </row>
    <row r="33" spans="1:6" ht="18">
      <c r="A33" s="5">
        <v>221</v>
      </c>
      <c r="B33" s="6" t="s">
        <v>13</v>
      </c>
      <c r="C33" s="48">
        <v>0.85</v>
      </c>
      <c r="D33" s="48">
        <f t="shared" si="0"/>
        <v>0.85</v>
      </c>
      <c r="E33" s="62"/>
      <c r="F33" s="8">
        <f t="shared" si="1"/>
        <v>0</v>
      </c>
    </row>
    <row r="34" spans="1:6" ht="18">
      <c r="A34" s="5">
        <v>222</v>
      </c>
      <c r="B34" s="6" t="s">
        <v>99</v>
      </c>
      <c r="C34" s="48">
        <v>0.85</v>
      </c>
      <c r="D34" s="48">
        <f t="shared" si="0"/>
        <v>0.85</v>
      </c>
      <c r="E34" s="62"/>
      <c r="F34" s="8">
        <f t="shared" si="1"/>
        <v>0</v>
      </c>
    </row>
    <row r="35" spans="1:6" ht="18">
      <c r="A35" s="5">
        <v>224</v>
      </c>
      <c r="B35" s="6" t="s">
        <v>100</v>
      </c>
      <c r="C35" s="48">
        <v>0.85</v>
      </c>
      <c r="D35" s="48">
        <f t="shared" si="0"/>
        <v>0.85</v>
      </c>
      <c r="E35" s="62"/>
      <c r="F35" s="8">
        <f t="shared" si="1"/>
        <v>0</v>
      </c>
    </row>
    <row r="36" spans="1:6" ht="18">
      <c r="A36" s="5">
        <v>225</v>
      </c>
      <c r="B36" s="6" t="s">
        <v>14</v>
      </c>
      <c r="C36" s="48">
        <v>0.85</v>
      </c>
      <c r="D36" s="48">
        <f t="shared" si="0"/>
        <v>0.85</v>
      </c>
      <c r="E36" s="62"/>
      <c r="F36" s="8">
        <f t="shared" si="1"/>
        <v>0</v>
      </c>
    </row>
    <row r="37" spans="1:6" ht="18">
      <c r="A37" s="5">
        <v>226</v>
      </c>
      <c r="B37" s="6" t="s">
        <v>15</v>
      </c>
      <c r="C37" s="48">
        <v>0.85</v>
      </c>
      <c r="D37" s="48">
        <f t="shared" si="0"/>
        <v>0.85</v>
      </c>
      <c r="E37" s="62"/>
      <c r="F37" s="8">
        <f t="shared" si="1"/>
        <v>0</v>
      </c>
    </row>
    <row r="38" spans="1:6" ht="18">
      <c r="A38" s="5">
        <v>227</v>
      </c>
      <c r="B38" s="6" t="s">
        <v>16</v>
      </c>
      <c r="C38" s="48">
        <v>0.85</v>
      </c>
      <c r="D38" s="48">
        <f t="shared" si="0"/>
        <v>0.85</v>
      </c>
      <c r="E38" s="62"/>
      <c r="F38" s="8">
        <f t="shared" si="1"/>
        <v>0</v>
      </c>
    </row>
    <row r="39" spans="1:6" ht="18">
      <c r="A39" s="5">
        <v>228</v>
      </c>
      <c r="B39" s="6" t="s">
        <v>17</v>
      </c>
      <c r="C39" s="48">
        <v>0.85</v>
      </c>
      <c r="D39" s="48">
        <f t="shared" si="0"/>
        <v>0.85</v>
      </c>
      <c r="E39" s="62"/>
      <c r="F39" s="8">
        <f t="shared" si="1"/>
        <v>0</v>
      </c>
    </row>
    <row r="40" spans="1:6" ht="18">
      <c r="A40" s="5">
        <v>229</v>
      </c>
      <c r="B40" s="6" t="s">
        <v>18</v>
      </c>
      <c r="C40" s="48">
        <v>0.85</v>
      </c>
      <c r="D40" s="48">
        <f t="shared" si="0"/>
        <v>0.85</v>
      </c>
      <c r="E40" s="62"/>
      <c r="F40" s="8">
        <f t="shared" si="1"/>
        <v>0</v>
      </c>
    </row>
    <row r="41" spans="1:6" ht="18">
      <c r="A41" s="5">
        <v>230</v>
      </c>
      <c r="B41" s="6" t="s">
        <v>19</v>
      </c>
      <c r="C41" s="48">
        <v>0.85</v>
      </c>
      <c r="D41" s="48">
        <f t="shared" si="0"/>
        <v>0.85</v>
      </c>
      <c r="E41" s="62"/>
      <c r="F41" s="8">
        <f t="shared" si="1"/>
        <v>0</v>
      </c>
    </row>
    <row r="42" spans="1:6" ht="18">
      <c r="A42" s="5">
        <v>231</v>
      </c>
      <c r="B42" s="6" t="s">
        <v>20</v>
      </c>
      <c r="C42" s="48">
        <v>0.85</v>
      </c>
      <c r="D42" s="48">
        <f t="shared" si="0"/>
        <v>0.85</v>
      </c>
      <c r="E42" s="62"/>
      <c r="F42" s="8">
        <f t="shared" si="1"/>
        <v>0</v>
      </c>
    </row>
    <row r="43" spans="1:6" ht="18">
      <c r="A43" s="5">
        <v>197</v>
      </c>
      <c r="B43" s="6" t="s">
        <v>101</v>
      </c>
      <c r="C43" s="48">
        <v>0.85</v>
      </c>
      <c r="D43" s="48">
        <f t="shared" si="0"/>
        <v>0.85</v>
      </c>
      <c r="E43" s="62"/>
      <c r="F43" s="8">
        <f t="shared" si="1"/>
        <v>0</v>
      </c>
    </row>
    <row r="44" spans="1:6" ht="18">
      <c r="A44" s="5">
        <v>232</v>
      </c>
      <c r="B44" s="6" t="s">
        <v>102</v>
      </c>
      <c r="C44" s="48">
        <v>0.85</v>
      </c>
      <c r="D44" s="48">
        <f t="shared" si="0"/>
        <v>0.85</v>
      </c>
      <c r="E44" s="62"/>
      <c r="F44" s="8">
        <f t="shared" si="1"/>
        <v>0</v>
      </c>
    </row>
    <row r="45" spans="1:6" ht="18">
      <c r="A45" s="5">
        <v>233</v>
      </c>
      <c r="B45" s="6" t="s">
        <v>21</v>
      </c>
      <c r="C45" s="48">
        <v>0.85</v>
      </c>
      <c r="D45" s="48">
        <f t="shared" si="0"/>
        <v>0.85</v>
      </c>
      <c r="E45" s="62"/>
      <c r="F45" s="8">
        <f t="shared" si="1"/>
        <v>0</v>
      </c>
    </row>
    <row r="46" spans="1:6" ht="18">
      <c r="A46" s="5">
        <v>234</v>
      </c>
      <c r="B46" s="6" t="s">
        <v>103</v>
      </c>
      <c r="C46" s="48">
        <v>0.85</v>
      </c>
      <c r="D46" s="48">
        <f t="shared" si="0"/>
        <v>0.85</v>
      </c>
      <c r="E46" s="62"/>
      <c r="F46" s="8">
        <f t="shared" si="1"/>
        <v>0</v>
      </c>
    </row>
    <row r="47" spans="1:6" ht="18">
      <c r="A47" s="5">
        <v>235</v>
      </c>
      <c r="B47" s="6" t="s">
        <v>104</v>
      </c>
      <c r="C47" s="48">
        <v>0.85</v>
      </c>
      <c r="D47" s="48">
        <f t="shared" si="0"/>
        <v>0.85</v>
      </c>
      <c r="E47" s="62"/>
      <c r="F47" s="8">
        <f t="shared" si="1"/>
        <v>0</v>
      </c>
    </row>
    <row r="48" spans="1:6" ht="18">
      <c r="A48" s="5">
        <v>195</v>
      </c>
      <c r="B48" s="6" t="s">
        <v>105</v>
      </c>
      <c r="C48" s="48">
        <v>0.85</v>
      </c>
      <c r="D48" s="48">
        <f t="shared" si="0"/>
        <v>0.85</v>
      </c>
      <c r="E48" s="62"/>
      <c r="F48" s="8">
        <f t="shared" si="1"/>
        <v>0</v>
      </c>
    </row>
    <row r="49" spans="1:6" ht="19.5" customHeight="1">
      <c r="A49" s="5">
        <v>194</v>
      </c>
      <c r="B49" s="6" t="s">
        <v>106</v>
      </c>
      <c r="C49" s="48">
        <v>0.85</v>
      </c>
      <c r="D49" s="48">
        <f t="shared" si="0"/>
        <v>0.85</v>
      </c>
      <c r="E49" s="62"/>
      <c r="F49" s="8">
        <f t="shared" si="1"/>
        <v>0</v>
      </c>
    </row>
    <row r="50" spans="1:6" ht="19.5" customHeight="1">
      <c r="A50" s="5">
        <v>236</v>
      </c>
      <c r="B50" s="6" t="s">
        <v>22</v>
      </c>
      <c r="C50" s="48">
        <v>0.85</v>
      </c>
      <c r="D50" s="48">
        <f t="shared" si="0"/>
        <v>0.85</v>
      </c>
      <c r="E50" s="62"/>
      <c r="F50" s="8">
        <f t="shared" si="1"/>
        <v>0</v>
      </c>
    </row>
    <row r="51" spans="1:6" ht="19.5" customHeight="1">
      <c r="A51" s="5">
        <v>237</v>
      </c>
      <c r="B51" s="6" t="s">
        <v>23</v>
      </c>
      <c r="C51" s="48">
        <v>0.85</v>
      </c>
      <c r="D51" s="48">
        <f t="shared" si="0"/>
        <v>0.85</v>
      </c>
      <c r="E51" s="62"/>
      <c r="F51" s="8">
        <f t="shared" si="1"/>
        <v>0</v>
      </c>
    </row>
    <row r="52" spans="1:6" ht="19.5" customHeight="1">
      <c r="A52" s="5">
        <v>238</v>
      </c>
      <c r="B52" s="6" t="s">
        <v>107</v>
      </c>
      <c r="C52" s="48">
        <v>0.85</v>
      </c>
      <c r="D52" s="48">
        <f t="shared" si="0"/>
        <v>0.85</v>
      </c>
      <c r="E52" s="62"/>
      <c r="F52" s="8">
        <f t="shared" si="1"/>
        <v>0</v>
      </c>
    </row>
    <row r="53" spans="1:6" ht="19.5" customHeight="1">
      <c r="A53" s="5">
        <v>239</v>
      </c>
      <c r="B53" s="6" t="s">
        <v>24</v>
      </c>
      <c r="C53" s="48">
        <v>0.85</v>
      </c>
      <c r="D53" s="48">
        <f t="shared" si="0"/>
        <v>0.85</v>
      </c>
      <c r="E53" s="62"/>
      <c r="F53" s="8">
        <f t="shared" si="1"/>
        <v>0</v>
      </c>
    </row>
    <row r="54" spans="1:6" ht="19.5" customHeight="1">
      <c r="A54" s="5">
        <v>240</v>
      </c>
      <c r="B54" s="6" t="s">
        <v>25</v>
      </c>
      <c r="C54" s="48">
        <v>0.85</v>
      </c>
      <c r="D54" s="48">
        <f t="shared" si="0"/>
        <v>0.85</v>
      </c>
      <c r="E54" s="62"/>
      <c r="F54" s="8">
        <f t="shared" si="1"/>
        <v>0</v>
      </c>
    </row>
    <row r="55" spans="1:6" ht="19.5" customHeight="1">
      <c r="A55" s="5">
        <v>241</v>
      </c>
      <c r="B55" s="6" t="s">
        <v>26</v>
      </c>
      <c r="C55" s="48">
        <v>0.85</v>
      </c>
      <c r="D55" s="48">
        <f t="shared" si="0"/>
        <v>0.85</v>
      </c>
      <c r="E55" s="62"/>
      <c r="F55" s="8">
        <f t="shared" si="1"/>
        <v>0</v>
      </c>
    </row>
    <row r="56" spans="1:6" ht="19.5" customHeight="1">
      <c r="C56" s="12" t="s">
        <v>27</v>
      </c>
      <c r="D56" s="58"/>
      <c r="E56" s="10">
        <f>SUM(E8:E55)</f>
        <v>0</v>
      </c>
      <c r="F56" s="11">
        <f>SUM(F8:F55)</f>
        <v>0</v>
      </c>
    </row>
    <row r="57" spans="1:6" ht="18">
      <c r="C57" s="52"/>
      <c r="D57" s="52"/>
      <c r="E57" s="53"/>
      <c r="F57" s="54"/>
    </row>
    <row r="58" spans="1:6" ht="15" thickBot="1"/>
    <row r="59" spans="1:6" ht="31.8" thickBot="1">
      <c r="A59" s="92" t="s">
        <v>77</v>
      </c>
      <c r="B59" s="93"/>
      <c r="C59" s="94" t="s">
        <v>81</v>
      </c>
      <c r="D59" s="95"/>
      <c r="E59" s="95"/>
      <c r="F59" s="96"/>
    </row>
    <row r="60" spans="1:6" ht="28.8">
      <c r="A60" s="2" t="s">
        <v>1</v>
      </c>
      <c r="B60" s="2" t="s">
        <v>2</v>
      </c>
      <c r="C60" s="3" t="s">
        <v>54</v>
      </c>
      <c r="D60" s="3" t="s">
        <v>54</v>
      </c>
      <c r="E60" s="3" t="s">
        <v>3</v>
      </c>
      <c r="F60" s="4" t="s">
        <v>4</v>
      </c>
    </row>
    <row r="61" spans="1:6" ht="18">
      <c r="A61" s="12">
        <v>243</v>
      </c>
      <c r="B61" s="6" t="s">
        <v>28</v>
      </c>
      <c r="C61" s="48">
        <v>0.85</v>
      </c>
      <c r="D61" s="48">
        <f t="shared" ref="D61" si="2">C61-(C61*$G$6)</f>
        <v>0.85</v>
      </c>
      <c r="E61" s="62"/>
      <c r="F61" s="8">
        <f t="shared" ref="F61" si="3">D61*E61</f>
        <v>0</v>
      </c>
    </row>
    <row r="62" spans="1:6" ht="18">
      <c r="C62" s="12" t="s">
        <v>27</v>
      </c>
      <c r="D62" s="58"/>
      <c r="E62" s="10">
        <f>SUM(E61:E61)</f>
        <v>0</v>
      </c>
      <c r="F62" s="11">
        <f>SUM(F61:F61)</f>
        <v>0</v>
      </c>
    </row>
    <row r="64" spans="1:6" ht="57.75" customHeight="1" thickBot="1"/>
    <row r="65" spans="1:6" ht="31.8" thickBot="1">
      <c r="A65" s="97" t="s">
        <v>78</v>
      </c>
      <c r="B65" s="98"/>
      <c r="C65" s="94" t="s">
        <v>81</v>
      </c>
      <c r="D65" s="95"/>
      <c r="E65" s="95"/>
      <c r="F65" s="96"/>
    </row>
    <row r="66" spans="1:6" ht="28.8">
      <c r="A66" s="2" t="s">
        <v>1</v>
      </c>
      <c r="B66" s="2" t="s">
        <v>2</v>
      </c>
      <c r="C66" s="3" t="s">
        <v>54</v>
      </c>
      <c r="D66" s="3" t="s">
        <v>54</v>
      </c>
      <c r="E66" s="3" t="s">
        <v>3</v>
      </c>
      <c r="F66" s="4" t="s">
        <v>4</v>
      </c>
    </row>
    <row r="67" spans="1:6" ht="18">
      <c r="A67" s="12">
        <v>242</v>
      </c>
      <c r="B67" s="6" t="s">
        <v>108</v>
      </c>
      <c r="C67" s="48">
        <v>0.85</v>
      </c>
      <c r="D67" s="48">
        <f t="shared" ref="D67:D80" si="4">C67-(C67*$G$6)</f>
        <v>0.85</v>
      </c>
      <c r="E67" s="62"/>
      <c r="F67" s="8">
        <f t="shared" ref="F67:F80" si="5">D67*E67</f>
        <v>0</v>
      </c>
    </row>
    <row r="68" spans="1:6" ht="18">
      <c r="A68" s="12">
        <v>244</v>
      </c>
      <c r="B68" s="6" t="s">
        <v>29</v>
      </c>
      <c r="C68" s="48">
        <v>0.85</v>
      </c>
      <c r="D68" s="48">
        <f t="shared" si="4"/>
        <v>0.85</v>
      </c>
      <c r="E68" s="62"/>
      <c r="F68" s="8">
        <f t="shared" si="5"/>
        <v>0</v>
      </c>
    </row>
    <row r="69" spans="1:6" ht="18">
      <c r="A69" s="12">
        <v>245</v>
      </c>
      <c r="B69" s="6" t="s">
        <v>30</v>
      </c>
      <c r="C69" s="48">
        <v>0.85</v>
      </c>
      <c r="D69" s="48">
        <f t="shared" si="4"/>
        <v>0.85</v>
      </c>
      <c r="E69" s="62"/>
      <c r="F69" s="8">
        <f t="shared" si="5"/>
        <v>0</v>
      </c>
    </row>
    <row r="70" spans="1:6" ht="18">
      <c r="A70" s="12">
        <v>349</v>
      </c>
      <c r="B70" s="6" t="s">
        <v>55</v>
      </c>
      <c r="C70" s="48">
        <v>0.85</v>
      </c>
      <c r="D70" s="48">
        <f t="shared" si="4"/>
        <v>0.85</v>
      </c>
      <c r="E70" s="62"/>
      <c r="F70" s="8">
        <f t="shared" si="5"/>
        <v>0</v>
      </c>
    </row>
    <row r="71" spans="1:6" ht="18">
      <c r="A71" s="12">
        <v>352</v>
      </c>
      <c r="B71" s="6" t="s">
        <v>109</v>
      </c>
      <c r="C71" s="48">
        <v>0.85</v>
      </c>
      <c r="D71" s="48">
        <f t="shared" si="4"/>
        <v>0.85</v>
      </c>
      <c r="E71" s="62"/>
      <c r="F71" s="8">
        <f t="shared" si="5"/>
        <v>0</v>
      </c>
    </row>
    <row r="72" spans="1:6" ht="18">
      <c r="A72" s="12">
        <v>350</v>
      </c>
      <c r="B72" s="6" t="s">
        <v>56</v>
      </c>
      <c r="C72" s="48">
        <v>0.85</v>
      </c>
      <c r="D72" s="48">
        <f t="shared" si="4"/>
        <v>0.85</v>
      </c>
      <c r="E72" s="62"/>
      <c r="F72" s="8">
        <f t="shared" si="5"/>
        <v>0</v>
      </c>
    </row>
    <row r="73" spans="1:6" ht="18">
      <c r="A73" s="12">
        <v>351</v>
      </c>
      <c r="B73" s="6" t="s">
        <v>57</v>
      </c>
      <c r="C73" s="48">
        <v>0.85</v>
      </c>
      <c r="D73" s="48">
        <f t="shared" si="4"/>
        <v>0.85</v>
      </c>
      <c r="E73" s="62"/>
      <c r="F73" s="8">
        <f t="shared" si="5"/>
        <v>0</v>
      </c>
    </row>
    <row r="74" spans="1:6" ht="18">
      <c r="A74" s="12">
        <v>247</v>
      </c>
      <c r="B74" s="6" t="s">
        <v>31</v>
      </c>
      <c r="C74" s="48">
        <v>0.85</v>
      </c>
      <c r="D74" s="48">
        <f t="shared" si="4"/>
        <v>0.85</v>
      </c>
      <c r="E74" s="62"/>
      <c r="F74" s="8">
        <f t="shared" si="5"/>
        <v>0</v>
      </c>
    </row>
    <row r="75" spans="1:6" ht="18">
      <c r="A75" s="12">
        <v>248</v>
      </c>
      <c r="B75" s="6" t="s">
        <v>32</v>
      </c>
      <c r="C75" s="48">
        <v>0.85</v>
      </c>
      <c r="D75" s="48">
        <f t="shared" si="4"/>
        <v>0.85</v>
      </c>
      <c r="E75" s="62"/>
      <c r="F75" s="8">
        <f t="shared" si="5"/>
        <v>0</v>
      </c>
    </row>
    <row r="76" spans="1:6" ht="18">
      <c r="A76" s="12">
        <v>353</v>
      </c>
      <c r="B76" s="6" t="s">
        <v>110</v>
      </c>
      <c r="C76" s="48">
        <v>0.85</v>
      </c>
      <c r="D76" s="48">
        <f t="shared" si="4"/>
        <v>0.85</v>
      </c>
      <c r="E76" s="62"/>
      <c r="F76" s="8">
        <f t="shared" si="5"/>
        <v>0</v>
      </c>
    </row>
    <row r="77" spans="1:6" ht="18">
      <c r="A77" s="12">
        <v>354</v>
      </c>
      <c r="B77" s="6" t="s">
        <v>111</v>
      </c>
      <c r="C77" s="48">
        <v>0.85</v>
      </c>
      <c r="D77" s="48">
        <f t="shared" si="4"/>
        <v>0.85</v>
      </c>
      <c r="E77" s="62"/>
      <c r="F77" s="8">
        <f t="shared" si="5"/>
        <v>0</v>
      </c>
    </row>
    <row r="78" spans="1:6" ht="18">
      <c r="A78" s="12">
        <v>397</v>
      </c>
      <c r="B78" s="6" t="s">
        <v>112</v>
      </c>
      <c r="C78" s="48">
        <v>0.85</v>
      </c>
      <c r="D78" s="48">
        <f t="shared" si="4"/>
        <v>0.85</v>
      </c>
      <c r="E78" s="62"/>
      <c r="F78" s="8">
        <f t="shared" si="5"/>
        <v>0</v>
      </c>
    </row>
    <row r="79" spans="1:6" ht="18">
      <c r="A79" s="12">
        <v>249</v>
      </c>
      <c r="B79" s="6" t="s">
        <v>33</v>
      </c>
      <c r="C79" s="48">
        <v>0.85</v>
      </c>
      <c r="D79" s="48">
        <f t="shared" si="4"/>
        <v>0.85</v>
      </c>
      <c r="E79" s="62"/>
      <c r="F79" s="8">
        <f t="shared" si="5"/>
        <v>0</v>
      </c>
    </row>
    <row r="80" spans="1:6" ht="18">
      <c r="A80" s="12">
        <v>250</v>
      </c>
      <c r="B80" s="6" t="s">
        <v>34</v>
      </c>
      <c r="C80" s="48">
        <v>0.85</v>
      </c>
      <c r="D80" s="48">
        <f t="shared" si="4"/>
        <v>0.85</v>
      </c>
      <c r="E80" s="62"/>
      <c r="F80" s="8">
        <f t="shared" si="5"/>
        <v>0</v>
      </c>
    </row>
    <row r="81" spans="1:6" ht="18">
      <c r="B81" s="55"/>
      <c r="C81" s="12" t="s">
        <v>27</v>
      </c>
      <c r="D81" s="58"/>
      <c r="E81" s="10">
        <f>SUM(E67:E79)</f>
        <v>0</v>
      </c>
      <c r="F81" s="11">
        <f>SUM(F67:F79)</f>
        <v>0</v>
      </c>
    </row>
    <row r="82" spans="1:6" ht="18">
      <c r="B82" s="55"/>
      <c r="C82" s="52"/>
      <c r="D82" s="52"/>
      <c r="E82" s="53"/>
      <c r="F82" s="54"/>
    </row>
    <row r="83" spans="1:6" ht="15" thickBot="1"/>
    <row r="84" spans="1:6" ht="31.8" thickBot="1">
      <c r="A84" s="92" t="s">
        <v>79</v>
      </c>
      <c r="B84" s="93"/>
      <c r="C84" s="94" t="s">
        <v>81</v>
      </c>
      <c r="D84" s="95"/>
      <c r="E84" s="95"/>
      <c r="F84" s="96"/>
    </row>
    <row r="85" spans="1:6" ht="28.8">
      <c r="A85" s="2" t="s">
        <v>1</v>
      </c>
      <c r="B85" s="2" t="s">
        <v>2</v>
      </c>
      <c r="C85" s="3" t="s">
        <v>54</v>
      </c>
      <c r="D85" s="3" t="s">
        <v>54</v>
      </c>
      <c r="E85" s="3" t="s">
        <v>3</v>
      </c>
      <c r="F85" s="4" t="s">
        <v>4</v>
      </c>
    </row>
    <row r="86" spans="1:6" ht="18">
      <c r="A86" s="12">
        <v>398</v>
      </c>
      <c r="B86" s="6" t="s">
        <v>113</v>
      </c>
      <c r="C86" s="48">
        <v>0.65</v>
      </c>
      <c r="D86" s="48">
        <f t="shared" ref="D86:D97" si="6">C86-(C86*$G$6)</f>
        <v>0.65</v>
      </c>
      <c r="E86" s="62"/>
      <c r="F86" s="8">
        <f t="shared" ref="F86:F97" si="7">D86*E86</f>
        <v>0</v>
      </c>
    </row>
    <row r="87" spans="1:6" ht="18">
      <c r="A87" s="12">
        <v>251</v>
      </c>
      <c r="B87" s="6" t="s">
        <v>35</v>
      </c>
      <c r="C87" s="48">
        <v>0.65</v>
      </c>
      <c r="D87" s="48">
        <f t="shared" si="6"/>
        <v>0.65</v>
      </c>
      <c r="E87" s="62"/>
      <c r="F87" s="8">
        <f t="shared" si="7"/>
        <v>0</v>
      </c>
    </row>
    <row r="88" spans="1:6" ht="18">
      <c r="A88" s="12">
        <v>252</v>
      </c>
      <c r="B88" s="6" t="s">
        <v>36</v>
      </c>
      <c r="C88" s="48">
        <v>0.65</v>
      </c>
      <c r="D88" s="48">
        <f t="shared" si="6"/>
        <v>0.65</v>
      </c>
      <c r="E88" s="62"/>
      <c r="F88" s="8">
        <f t="shared" si="7"/>
        <v>0</v>
      </c>
    </row>
    <row r="89" spans="1:6" ht="18">
      <c r="A89" s="12">
        <v>399</v>
      </c>
      <c r="B89" s="6" t="s">
        <v>114</v>
      </c>
      <c r="C89" s="48">
        <v>0.65</v>
      </c>
      <c r="D89" s="48">
        <f t="shared" si="6"/>
        <v>0.65</v>
      </c>
      <c r="E89" s="62"/>
      <c r="F89" s="8">
        <f t="shared" si="7"/>
        <v>0</v>
      </c>
    </row>
    <row r="90" spans="1:6" ht="18">
      <c r="A90" s="12">
        <v>253</v>
      </c>
      <c r="B90" s="6" t="s">
        <v>37</v>
      </c>
      <c r="C90" s="48">
        <v>0.65</v>
      </c>
      <c r="D90" s="48">
        <f t="shared" si="6"/>
        <v>0.65</v>
      </c>
      <c r="E90" s="62"/>
      <c r="F90" s="8">
        <f t="shared" si="7"/>
        <v>0</v>
      </c>
    </row>
    <row r="91" spans="1:6" ht="18">
      <c r="A91" s="12">
        <v>254</v>
      </c>
      <c r="B91" s="6" t="s">
        <v>115</v>
      </c>
      <c r="C91" s="48">
        <v>0.65</v>
      </c>
      <c r="D91" s="48">
        <f t="shared" si="6"/>
        <v>0.65</v>
      </c>
      <c r="E91" s="62"/>
      <c r="F91" s="8">
        <f t="shared" si="7"/>
        <v>0</v>
      </c>
    </row>
    <row r="92" spans="1:6" ht="18">
      <c r="A92" s="12">
        <v>255</v>
      </c>
      <c r="B92" s="6" t="s">
        <v>38</v>
      </c>
      <c r="C92" s="48">
        <v>0.65</v>
      </c>
      <c r="D92" s="48">
        <f t="shared" si="6"/>
        <v>0.65</v>
      </c>
      <c r="E92" s="62"/>
      <c r="F92" s="8">
        <f t="shared" si="7"/>
        <v>0</v>
      </c>
    </row>
    <row r="93" spans="1:6" ht="18">
      <c r="A93" s="12">
        <v>256</v>
      </c>
      <c r="B93" s="6" t="s">
        <v>39</v>
      </c>
      <c r="C93" s="48">
        <v>0.65</v>
      </c>
      <c r="D93" s="48">
        <f t="shared" si="6"/>
        <v>0.65</v>
      </c>
      <c r="E93" s="62"/>
      <c r="F93" s="8">
        <f t="shared" si="7"/>
        <v>0</v>
      </c>
    </row>
    <row r="94" spans="1:6" ht="18">
      <c r="A94" s="12">
        <v>257</v>
      </c>
      <c r="B94" s="6" t="s">
        <v>40</v>
      </c>
      <c r="C94" s="48">
        <v>0.65</v>
      </c>
      <c r="D94" s="48">
        <f t="shared" si="6"/>
        <v>0.65</v>
      </c>
      <c r="E94" s="62"/>
      <c r="F94" s="8">
        <f t="shared" si="7"/>
        <v>0</v>
      </c>
    </row>
    <row r="95" spans="1:6" ht="18">
      <c r="A95" s="12">
        <v>258</v>
      </c>
      <c r="B95" s="6" t="s">
        <v>41</v>
      </c>
      <c r="C95" s="48">
        <v>0.65</v>
      </c>
      <c r="D95" s="48">
        <f t="shared" si="6"/>
        <v>0.65</v>
      </c>
      <c r="E95" s="62"/>
      <c r="F95" s="8">
        <f t="shared" si="7"/>
        <v>0</v>
      </c>
    </row>
    <row r="96" spans="1:6" ht="18">
      <c r="A96" s="12">
        <v>400</v>
      </c>
      <c r="B96" s="6" t="s">
        <v>116</v>
      </c>
      <c r="C96" s="48">
        <v>0.65</v>
      </c>
      <c r="D96" s="48">
        <f t="shared" si="6"/>
        <v>0.65</v>
      </c>
      <c r="E96" s="62"/>
      <c r="F96" s="8">
        <f t="shared" si="7"/>
        <v>0</v>
      </c>
    </row>
    <row r="97" spans="1:6" ht="18">
      <c r="A97" s="12">
        <v>401</v>
      </c>
      <c r="B97" s="6" t="s">
        <v>117</v>
      </c>
      <c r="C97" s="48">
        <v>0.65</v>
      </c>
      <c r="D97" s="48">
        <f t="shared" si="6"/>
        <v>0.65</v>
      </c>
      <c r="E97" s="62"/>
      <c r="F97" s="8">
        <f t="shared" si="7"/>
        <v>0</v>
      </c>
    </row>
    <row r="98" spans="1:6" ht="18">
      <c r="C98" s="12" t="s">
        <v>27</v>
      </c>
      <c r="D98" s="58"/>
      <c r="E98" s="10">
        <f>SUM(E86:E97)</f>
        <v>0</v>
      </c>
      <c r="F98" s="11">
        <f>SUM(F86:F97)</f>
        <v>0</v>
      </c>
    </row>
    <row r="100" spans="1:6" ht="15" thickBot="1"/>
    <row r="101" spans="1:6" ht="31.8" thickBot="1">
      <c r="A101" s="92" t="s">
        <v>80</v>
      </c>
      <c r="B101" s="93"/>
      <c r="C101" s="94" t="s">
        <v>81</v>
      </c>
      <c r="D101" s="95"/>
      <c r="E101" s="95"/>
      <c r="F101" s="96"/>
    </row>
    <row r="102" spans="1:6" ht="28.8">
      <c r="A102" s="2" t="s">
        <v>1</v>
      </c>
      <c r="B102" s="2" t="s">
        <v>2</v>
      </c>
      <c r="C102" s="3" t="s">
        <v>54</v>
      </c>
      <c r="D102" s="3" t="s">
        <v>54</v>
      </c>
      <c r="E102" s="3" t="s">
        <v>3</v>
      </c>
      <c r="F102" s="4" t="s">
        <v>4</v>
      </c>
    </row>
    <row r="103" spans="1:6" ht="18">
      <c r="A103" s="12">
        <v>259</v>
      </c>
      <c r="B103" s="6" t="s">
        <v>42</v>
      </c>
      <c r="C103" s="48">
        <v>0.85</v>
      </c>
      <c r="D103" s="48">
        <f t="shared" ref="D103:D107" si="8">C103-(C103*$G$6)</f>
        <v>0.85</v>
      </c>
      <c r="E103" s="62"/>
      <c r="F103" s="8">
        <f t="shared" ref="F103:F107" si="9">D103*E103</f>
        <v>0</v>
      </c>
    </row>
    <row r="104" spans="1:6" ht="18">
      <c r="A104" s="12">
        <v>260</v>
      </c>
      <c r="B104" s="6" t="s">
        <v>43</v>
      </c>
      <c r="C104" s="48">
        <v>0.85</v>
      </c>
      <c r="D104" s="48">
        <f t="shared" si="8"/>
        <v>0.85</v>
      </c>
      <c r="E104" s="62"/>
      <c r="F104" s="8">
        <f t="shared" si="9"/>
        <v>0</v>
      </c>
    </row>
    <row r="105" spans="1:6" ht="18">
      <c r="A105" s="12">
        <v>261</v>
      </c>
      <c r="B105" s="6" t="s">
        <v>44</v>
      </c>
      <c r="C105" s="48">
        <v>0.85</v>
      </c>
      <c r="D105" s="48">
        <f t="shared" si="8"/>
        <v>0.85</v>
      </c>
      <c r="E105" s="62"/>
      <c r="F105" s="8">
        <f t="shared" si="9"/>
        <v>0</v>
      </c>
    </row>
    <row r="106" spans="1:6" ht="18">
      <c r="A106" s="12">
        <v>262</v>
      </c>
      <c r="B106" s="6" t="s">
        <v>45</v>
      </c>
      <c r="C106" s="48">
        <v>0.85</v>
      </c>
      <c r="D106" s="48">
        <f t="shared" si="8"/>
        <v>0.85</v>
      </c>
      <c r="E106" s="62"/>
      <c r="F106" s="8">
        <f t="shared" si="9"/>
        <v>0</v>
      </c>
    </row>
    <row r="107" spans="1:6" ht="18">
      <c r="A107" s="12">
        <v>263</v>
      </c>
      <c r="B107" s="6" t="s">
        <v>46</v>
      </c>
      <c r="C107" s="48">
        <v>0.85</v>
      </c>
      <c r="D107" s="48">
        <f t="shared" si="8"/>
        <v>0.85</v>
      </c>
      <c r="E107" s="62"/>
      <c r="F107" s="8">
        <f t="shared" si="9"/>
        <v>0</v>
      </c>
    </row>
    <row r="108" spans="1:6" ht="18">
      <c r="B108" s="13"/>
      <c r="C108" s="12" t="s">
        <v>27</v>
      </c>
      <c r="D108" s="58"/>
      <c r="E108" s="10">
        <f>SUM(E103:E107)</f>
        <v>0</v>
      </c>
      <c r="F108" s="11">
        <f>SUM(F103:F107)</f>
        <v>0</v>
      </c>
    </row>
    <row r="110" spans="1:6" ht="49.5" customHeight="1"/>
    <row r="111" spans="1:6" ht="25.8">
      <c r="A111" s="85"/>
      <c r="B111" s="85"/>
      <c r="C111" s="85"/>
      <c r="D111" s="85"/>
      <c r="E111" s="85"/>
      <c r="F111" s="85"/>
    </row>
  </sheetData>
  <sheetProtection password="CA63" sheet="1" objects="1" scenarios="1"/>
  <mergeCells count="16">
    <mergeCell ref="A4:G4"/>
    <mergeCell ref="A111:F111"/>
    <mergeCell ref="B1:F1"/>
    <mergeCell ref="B2:F2"/>
    <mergeCell ref="B3:F3"/>
    <mergeCell ref="A6:B6"/>
    <mergeCell ref="C6:F6"/>
    <mergeCell ref="A101:B101"/>
    <mergeCell ref="C101:F101"/>
    <mergeCell ref="A59:B59"/>
    <mergeCell ref="C59:F59"/>
    <mergeCell ref="A65:B65"/>
    <mergeCell ref="C65:F65"/>
    <mergeCell ref="A84:B84"/>
    <mergeCell ref="C84:F84"/>
    <mergeCell ref="B5:F5"/>
  </mergeCells>
  <hyperlinks>
    <hyperlink ref="B3" r:id="rId1" xr:uid="{00000000-0004-0000-0100-000000000000}"/>
  </hyperlinks>
  <pageMargins left="0.7" right="0.7" top="0.75" bottom="0.75" header="0.3" footer="0.3"/>
  <pageSetup scale="54" orientation="portrait" r:id="rId2"/>
  <rowBreaks count="1" manualBreakCount="1">
    <brk id="56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zoomScaleNormal="100" workbookViewId="0">
      <selection activeCell="K3" sqref="K3"/>
    </sheetView>
  </sheetViews>
  <sheetFormatPr baseColWidth="10" defaultRowHeight="14.4"/>
  <cols>
    <col min="1" max="1" width="10" customWidth="1"/>
    <col min="2" max="2" width="57.77734375" bestFit="1" customWidth="1"/>
    <col min="3" max="3" width="24.21875" hidden="1" customWidth="1"/>
    <col min="4" max="4" width="24.21875" customWidth="1"/>
    <col min="6" max="6" width="19.44140625" customWidth="1"/>
  </cols>
  <sheetData>
    <row r="1" spans="1:7" ht="55.8" customHeight="1">
      <c r="B1" s="89" t="s">
        <v>129</v>
      </c>
      <c r="C1" s="89"/>
      <c r="D1" s="89"/>
      <c r="E1" s="89"/>
      <c r="F1" s="89"/>
    </row>
    <row r="2" spans="1:7" ht="25.8">
      <c r="B2" s="100" t="s">
        <v>131</v>
      </c>
      <c r="C2" s="100"/>
      <c r="D2" s="100"/>
      <c r="E2" s="100"/>
      <c r="F2" s="100"/>
    </row>
    <row r="3" spans="1:7">
      <c r="B3" s="91" t="s">
        <v>0</v>
      </c>
      <c r="C3" s="91"/>
      <c r="D3" s="91"/>
      <c r="E3" s="91"/>
      <c r="F3" s="91"/>
    </row>
    <row r="4" spans="1:7" ht="21" customHeight="1" thickBot="1">
      <c r="A4" s="101" t="s">
        <v>124</v>
      </c>
      <c r="B4" s="101"/>
      <c r="C4" s="101"/>
      <c r="D4" s="101"/>
      <c r="E4" s="101"/>
      <c r="F4" s="101"/>
      <c r="G4" s="101"/>
    </row>
    <row r="5" spans="1:7" ht="31.8" thickBot="1">
      <c r="A5" s="92" t="s">
        <v>47</v>
      </c>
      <c r="B5" s="93"/>
      <c r="C5" s="94" t="s">
        <v>81</v>
      </c>
      <c r="D5" s="95"/>
      <c r="E5" s="95"/>
      <c r="F5" s="96"/>
      <c r="G5" s="60" t="s">
        <v>122</v>
      </c>
    </row>
    <row r="6" spans="1:7" ht="29.4" thickBot="1">
      <c r="A6" s="2" t="s">
        <v>1</v>
      </c>
      <c r="B6" s="2" t="s">
        <v>2</v>
      </c>
      <c r="C6" s="3" t="s">
        <v>54</v>
      </c>
      <c r="D6" s="3" t="s">
        <v>54</v>
      </c>
      <c r="E6" s="3" t="s">
        <v>3</v>
      </c>
      <c r="F6" s="57" t="s">
        <v>4</v>
      </c>
      <c r="G6" s="63">
        <v>0</v>
      </c>
    </row>
    <row r="7" spans="1:7" ht="18">
      <c r="A7" s="12">
        <v>264</v>
      </c>
      <c r="B7" s="6" t="s">
        <v>48</v>
      </c>
      <c r="C7" s="7">
        <v>0.65</v>
      </c>
      <c r="D7" s="7">
        <f>C7-(C7*$G$6)</f>
        <v>0.65</v>
      </c>
      <c r="E7" s="62"/>
      <c r="F7" s="8">
        <f>D7*E7</f>
        <v>0</v>
      </c>
    </row>
    <row r="8" spans="1:7" ht="18">
      <c r="A8" s="12">
        <v>265</v>
      </c>
      <c r="B8" s="6" t="s">
        <v>49</v>
      </c>
      <c r="C8" s="7">
        <v>0.65</v>
      </c>
      <c r="D8" s="7">
        <f t="shared" ref="D8:D11" si="0">C8-(C8*$G$6)</f>
        <v>0.65</v>
      </c>
      <c r="E8" s="62"/>
      <c r="F8" s="8">
        <f t="shared" ref="F8:F11" si="1">D8*E8</f>
        <v>0</v>
      </c>
    </row>
    <row r="9" spans="1:7" ht="18">
      <c r="A9" s="12">
        <v>266</v>
      </c>
      <c r="B9" s="6" t="s">
        <v>50</v>
      </c>
      <c r="C9" s="7">
        <v>0.65</v>
      </c>
      <c r="D9" s="7">
        <f t="shared" si="0"/>
        <v>0.65</v>
      </c>
      <c r="E9" s="62"/>
      <c r="F9" s="8">
        <f t="shared" si="1"/>
        <v>0</v>
      </c>
    </row>
    <row r="10" spans="1:7" ht="18">
      <c r="A10" s="12">
        <v>267</v>
      </c>
      <c r="B10" s="6" t="s">
        <v>51</v>
      </c>
      <c r="C10" s="7">
        <v>0.65</v>
      </c>
      <c r="D10" s="7">
        <f t="shared" si="0"/>
        <v>0.65</v>
      </c>
      <c r="E10" s="62"/>
      <c r="F10" s="8">
        <f t="shared" si="1"/>
        <v>0</v>
      </c>
    </row>
    <row r="11" spans="1:7" ht="18">
      <c r="A11" s="12">
        <v>268</v>
      </c>
      <c r="B11" s="6" t="s">
        <v>52</v>
      </c>
      <c r="C11" s="7">
        <v>0.65</v>
      </c>
      <c r="D11" s="7">
        <f t="shared" si="0"/>
        <v>0.65</v>
      </c>
      <c r="E11" s="62"/>
      <c r="F11" s="8">
        <f t="shared" si="1"/>
        <v>0</v>
      </c>
    </row>
    <row r="12" spans="1:7" ht="18">
      <c r="B12" s="13"/>
      <c r="C12" s="9" t="s">
        <v>27</v>
      </c>
      <c r="D12" s="61"/>
      <c r="E12" s="10">
        <f>SUM(E7:E11)</f>
        <v>0</v>
      </c>
      <c r="F12" s="11">
        <f>SUM(F7:F11)</f>
        <v>0</v>
      </c>
    </row>
    <row r="14" spans="1:7" ht="15" thickBot="1"/>
    <row r="15" spans="1:7" ht="31.8" thickBot="1">
      <c r="A15" s="92" t="s">
        <v>53</v>
      </c>
      <c r="B15" s="93"/>
      <c r="C15" s="94" t="s">
        <v>81</v>
      </c>
      <c r="D15" s="95"/>
      <c r="E15" s="95"/>
      <c r="F15" s="96"/>
    </row>
    <row r="16" spans="1:7" ht="28.8">
      <c r="A16" s="2" t="s">
        <v>1</v>
      </c>
      <c r="B16" s="2" t="s">
        <v>2</v>
      </c>
      <c r="C16" s="3" t="s">
        <v>54</v>
      </c>
      <c r="D16" s="3" t="s">
        <v>54</v>
      </c>
      <c r="E16" s="3" t="s">
        <v>3</v>
      </c>
      <c r="F16" s="4" t="s">
        <v>4</v>
      </c>
    </row>
    <row r="17" spans="1:6" ht="18">
      <c r="A17" s="12">
        <v>377</v>
      </c>
      <c r="B17" s="6" t="s">
        <v>118</v>
      </c>
      <c r="C17" s="7">
        <v>0.65</v>
      </c>
      <c r="D17" s="7">
        <f t="shared" ref="D17:D18" si="2">C17-(C17*$G$6)</f>
        <v>0.65</v>
      </c>
      <c r="E17" s="62"/>
      <c r="F17" s="8">
        <f t="shared" ref="F17:F18" si="3">D17*E17</f>
        <v>0</v>
      </c>
    </row>
    <row r="18" spans="1:6" ht="18">
      <c r="A18" s="12">
        <v>396</v>
      </c>
      <c r="B18" s="6" t="s">
        <v>119</v>
      </c>
      <c r="C18" s="7">
        <v>0.65</v>
      </c>
      <c r="D18" s="7">
        <f t="shared" si="2"/>
        <v>0.65</v>
      </c>
      <c r="E18" s="62"/>
      <c r="F18" s="8">
        <f t="shared" si="3"/>
        <v>0</v>
      </c>
    </row>
    <row r="19" spans="1:6" ht="18">
      <c r="B19" s="13"/>
      <c r="C19" s="9" t="s">
        <v>27</v>
      </c>
      <c r="D19" s="61"/>
      <c r="E19" s="10">
        <f>SUM(E17:E18)</f>
        <v>0</v>
      </c>
      <c r="F19" s="11">
        <f>SUM(F17:F18)</f>
        <v>0</v>
      </c>
    </row>
    <row r="23" spans="1:6" ht="56.55" customHeight="1">
      <c r="A23" s="85" t="s">
        <v>121</v>
      </c>
      <c r="B23" s="85"/>
      <c r="C23" s="85"/>
      <c r="D23" s="85"/>
      <c r="E23" s="85"/>
      <c r="F23" s="85"/>
    </row>
  </sheetData>
  <sheetProtection password="CA63" sheet="1" objects="1" scenarios="1"/>
  <mergeCells count="9">
    <mergeCell ref="A23:F23"/>
    <mergeCell ref="A15:B15"/>
    <mergeCell ref="C15:F15"/>
    <mergeCell ref="B1:F1"/>
    <mergeCell ref="B2:F2"/>
    <mergeCell ref="B3:F3"/>
    <mergeCell ref="A5:B5"/>
    <mergeCell ref="C5:F5"/>
    <mergeCell ref="A4:G4"/>
  </mergeCells>
  <hyperlinks>
    <hyperlink ref="B3" r:id="rId1" xr:uid="{00000000-0004-0000-0200-000000000000}"/>
  </hyperlinks>
  <pageMargins left="0.7" right="0.7" top="0.75" bottom="0.75" header="0.3" footer="0.3"/>
  <pageSetup scale="63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ENTÊTE-HEADER</vt:lpstr>
      <vt:lpstr>Queens Succulents Divers</vt:lpstr>
      <vt:lpstr>Queens Kalanchoe Tomentosa-Leaf</vt:lpstr>
      <vt:lpstr>'ENTÊTE-HEADER'!Zone_d_impression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Durand</dc:creator>
  <cp:lastModifiedBy>Katherine Durand</cp:lastModifiedBy>
  <cp:lastPrinted>2022-08-09T14:45:30Z</cp:lastPrinted>
  <dcterms:created xsi:type="dcterms:W3CDTF">2020-09-24T17:43:16Z</dcterms:created>
  <dcterms:modified xsi:type="dcterms:W3CDTF">2023-07-13T17:35:25Z</dcterms:modified>
</cp:coreProperties>
</file>