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commun\2023-24\BDC 2023-24\"/>
    </mc:Choice>
  </mc:AlternateContent>
  <xr:revisionPtr revIDLastSave="0" documentId="13_ncr:1_{78BA4B6D-5C31-4580-A61A-390A4F33585B}" xr6:coauthVersionLast="36" xr6:coauthVersionMax="36" xr10:uidLastSave="{00000000-0000-0000-0000-000000000000}"/>
  <bookViews>
    <workbookView xWindow="840" yWindow="348" windowWidth="13872" windowHeight="7728" xr2:uid="{00000000-000D-0000-FFFF-FFFF00000000}"/>
  </bookViews>
  <sheets>
    <sheet name="ENTÊTE-HEADER" sheetId="8" r:id="rId1"/>
    <sheet name=" Succulents Divers " sheetId="9" r:id="rId2"/>
  </sheets>
  <definedNames>
    <definedName name="somme" localSheetId="1">#REF!</definedName>
    <definedName name="somme">#REF!</definedName>
    <definedName name="_xlnm.Print_Area" localSheetId="0">'ENTÊTE-HEADER'!$A$1:$E$35</definedName>
  </definedNames>
  <calcPr calcId="191029"/>
</workbook>
</file>

<file path=xl/calcChain.xml><?xml version="1.0" encoding="utf-8"?>
<calcChain xmlns="http://schemas.openxmlformats.org/spreadsheetml/2006/main">
  <c r="I478" i="9" l="1"/>
  <c r="I475" i="9"/>
  <c r="I481" i="9"/>
  <c r="I535" i="9"/>
  <c r="I534" i="9"/>
  <c r="I531" i="9"/>
  <c r="I530" i="9"/>
  <c r="I523" i="9"/>
  <c r="I522" i="9"/>
  <c r="I594" i="9"/>
  <c r="I593" i="9"/>
  <c r="I616" i="9"/>
  <c r="I617" i="9"/>
  <c r="I618" i="9"/>
  <c r="I619" i="9"/>
  <c r="H626" i="9"/>
  <c r="I626" i="9" s="1"/>
  <c r="H625" i="9"/>
  <c r="I625" i="9" s="1"/>
  <c r="H624" i="9"/>
  <c r="I624" i="9" s="1"/>
  <c r="H623" i="9"/>
  <c r="I623" i="9" s="1"/>
  <c r="H622" i="9"/>
  <c r="I622" i="9" s="1"/>
  <c r="H621" i="9"/>
  <c r="I621" i="9" s="1"/>
  <c r="H620" i="9"/>
  <c r="I620" i="9" s="1"/>
  <c r="H619" i="9"/>
  <c r="H618" i="9"/>
  <c r="H617" i="9"/>
  <c r="H616" i="9"/>
  <c r="H615" i="9"/>
  <c r="I615" i="9" s="1"/>
  <c r="H614" i="9"/>
  <c r="I614" i="9" s="1"/>
  <c r="H613" i="9"/>
  <c r="I613" i="9" s="1"/>
  <c r="H612" i="9"/>
  <c r="I612" i="9" s="1"/>
  <c r="H611" i="9"/>
  <c r="I611" i="9" s="1"/>
  <c r="H610" i="9"/>
  <c r="I610" i="9" s="1"/>
  <c r="H609" i="9"/>
  <c r="H607" i="9"/>
  <c r="I607" i="9" s="1"/>
  <c r="H606" i="9"/>
  <c r="I606" i="9" s="1"/>
  <c r="H605" i="9"/>
  <c r="I605" i="9" s="1"/>
  <c r="H604" i="9"/>
  <c r="I604" i="9" s="1"/>
  <c r="H603" i="9"/>
  <c r="I603" i="9" s="1"/>
  <c r="H602" i="9"/>
  <c r="H600" i="9"/>
  <c r="H598" i="9"/>
  <c r="I598" i="9" s="1"/>
  <c r="H597" i="9"/>
  <c r="I597" i="9" s="1"/>
  <c r="H596" i="9"/>
  <c r="I596" i="9" s="1"/>
  <c r="H595" i="9"/>
  <c r="I595" i="9" s="1"/>
  <c r="H594" i="9"/>
  <c r="H593" i="9"/>
  <c r="H591" i="9"/>
  <c r="H590" i="9"/>
  <c r="H589" i="9"/>
  <c r="H587" i="9"/>
  <c r="I587" i="9" s="1"/>
  <c r="H585" i="9"/>
  <c r="H584" i="9"/>
  <c r="H583" i="9"/>
  <c r="H582" i="9"/>
  <c r="H580" i="9"/>
  <c r="H579" i="9"/>
  <c r="H578" i="9"/>
  <c r="H577" i="9"/>
  <c r="H576" i="9"/>
  <c r="H575" i="9"/>
  <c r="H574" i="9"/>
  <c r="H573" i="9"/>
  <c r="H571" i="9"/>
  <c r="I571" i="9" s="1"/>
  <c r="H570" i="9"/>
  <c r="H569" i="9"/>
  <c r="H568" i="9"/>
  <c r="H567" i="9"/>
  <c r="H566" i="9"/>
  <c r="H565" i="9"/>
  <c r="H564" i="9"/>
  <c r="H563" i="9"/>
  <c r="H562" i="9"/>
  <c r="H561" i="9"/>
  <c r="H560" i="9"/>
  <c r="H559" i="9"/>
  <c r="H558" i="9"/>
  <c r="H557" i="9"/>
  <c r="H556" i="9"/>
  <c r="H555" i="9"/>
  <c r="H554" i="9"/>
  <c r="H552" i="9"/>
  <c r="H551" i="9"/>
  <c r="H549" i="9"/>
  <c r="H548" i="9"/>
  <c r="H546" i="9"/>
  <c r="I546" i="9" s="1"/>
  <c r="H545" i="9"/>
  <c r="H543" i="9"/>
  <c r="H542" i="9"/>
  <c r="H541" i="9"/>
  <c r="H540" i="9"/>
  <c r="H539" i="9"/>
  <c r="H537" i="9"/>
  <c r="I537" i="9" s="1"/>
  <c r="H536" i="9"/>
  <c r="I536" i="9" s="1"/>
  <c r="H535" i="9"/>
  <c r="H534" i="9"/>
  <c r="H533" i="9"/>
  <c r="I533" i="9" s="1"/>
  <c r="H532" i="9"/>
  <c r="I532" i="9" s="1"/>
  <c r="H531" i="9"/>
  <c r="H530" i="9"/>
  <c r="H529" i="9"/>
  <c r="I529" i="9" s="1"/>
  <c r="H528" i="9"/>
  <c r="I528" i="9" s="1"/>
  <c r="H527" i="9"/>
  <c r="I527" i="9" s="1"/>
  <c r="H526" i="9"/>
  <c r="I526" i="9" s="1"/>
  <c r="H525" i="9"/>
  <c r="I525" i="9" s="1"/>
  <c r="H524" i="9"/>
  <c r="I524" i="9" s="1"/>
  <c r="H523" i="9"/>
  <c r="H522" i="9"/>
  <c r="H521" i="9"/>
  <c r="I521" i="9" s="1"/>
  <c r="H520" i="9"/>
  <c r="I520" i="9" s="1"/>
  <c r="H519" i="9"/>
  <c r="I519" i="9" s="1"/>
  <c r="H518" i="9"/>
  <c r="I518" i="9" s="1"/>
  <c r="H517" i="9"/>
  <c r="I517" i="9" s="1"/>
  <c r="H516" i="9"/>
  <c r="I516" i="9" s="1"/>
  <c r="H515" i="9"/>
  <c r="I515" i="9" s="1"/>
  <c r="H514" i="9"/>
  <c r="I514" i="9" s="1"/>
  <c r="H513" i="9"/>
  <c r="I513" i="9" s="1"/>
  <c r="H512" i="9"/>
  <c r="I512" i="9" s="1"/>
  <c r="H511" i="9"/>
  <c r="I511" i="9" s="1"/>
  <c r="H510" i="9"/>
  <c r="I510" i="9" s="1"/>
  <c r="H509" i="9"/>
  <c r="I509" i="9" s="1"/>
  <c r="H508" i="9"/>
  <c r="I508" i="9" s="1"/>
  <c r="H507" i="9"/>
  <c r="I507" i="9" s="1"/>
  <c r="H506" i="9"/>
  <c r="I506" i="9" s="1"/>
  <c r="H504" i="9"/>
  <c r="H502" i="9"/>
  <c r="I502" i="9" s="1"/>
  <c r="H501" i="9"/>
  <c r="I501" i="9" s="1"/>
  <c r="H500" i="9"/>
  <c r="I500" i="9" s="1"/>
  <c r="H498" i="9"/>
  <c r="H497" i="9"/>
  <c r="H495" i="9"/>
  <c r="H494" i="9"/>
  <c r="H492" i="9"/>
  <c r="I492" i="9" s="1"/>
  <c r="H491" i="9"/>
  <c r="I491" i="9" s="1"/>
  <c r="H489" i="9"/>
  <c r="H487" i="9"/>
  <c r="I487" i="9" s="1"/>
  <c r="H486" i="9"/>
  <c r="I486" i="9" s="1"/>
  <c r="H485" i="9"/>
  <c r="I485" i="9" s="1"/>
  <c r="H484" i="9"/>
  <c r="I484" i="9" s="1"/>
  <c r="H483" i="9"/>
  <c r="I483" i="9" s="1"/>
  <c r="H482" i="9"/>
  <c r="I482" i="9" s="1"/>
  <c r="H481" i="9"/>
  <c r="H480" i="9"/>
  <c r="I480" i="9" s="1"/>
  <c r="H478" i="9"/>
  <c r="H477" i="9"/>
  <c r="I477" i="9" s="1"/>
  <c r="H476" i="9"/>
  <c r="I476" i="9" s="1"/>
  <c r="H475" i="9"/>
  <c r="H474" i="9"/>
  <c r="I474" i="9" s="1"/>
  <c r="H473" i="9"/>
  <c r="I473" i="9" s="1"/>
  <c r="H472" i="9"/>
  <c r="I472" i="9" s="1"/>
  <c r="H470" i="9"/>
  <c r="H469" i="9"/>
  <c r="H468" i="9"/>
  <c r="H467" i="9"/>
  <c r="H466" i="9"/>
  <c r="H465" i="9"/>
  <c r="H463" i="9"/>
  <c r="H462" i="9"/>
  <c r="H461" i="9"/>
  <c r="H460" i="9"/>
  <c r="H459" i="9"/>
  <c r="H458" i="9"/>
  <c r="H457" i="9"/>
  <c r="H456" i="9"/>
  <c r="I456" i="9" s="1"/>
  <c r="H455" i="9"/>
  <c r="I455" i="9" s="1"/>
  <c r="H454" i="9"/>
  <c r="I454" i="9" s="1"/>
  <c r="H453" i="9"/>
  <c r="I453" i="9" s="1"/>
  <c r="H452" i="9"/>
  <c r="I452" i="9" s="1"/>
  <c r="H451" i="9"/>
  <c r="I451" i="9" s="1"/>
  <c r="H450" i="9"/>
  <c r="I450" i="9" s="1"/>
  <c r="H449" i="9"/>
  <c r="I449" i="9" s="1"/>
  <c r="H448" i="9"/>
  <c r="I448" i="9" s="1"/>
  <c r="H447" i="9"/>
  <c r="I447" i="9" s="1"/>
  <c r="H446" i="9"/>
  <c r="I446" i="9" s="1"/>
  <c r="H445" i="9"/>
  <c r="I445" i="9" s="1"/>
  <c r="H444" i="9"/>
  <c r="I444" i="9" s="1"/>
  <c r="H443" i="9"/>
  <c r="I443" i="9" s="1"/>
  <c r="H442" i="9"/>
  <c r="I442" i="9" s="1"/>
  <c r="H441" i="9"/>
  <c r="I441" i="9" s="1"/>
  <c r="H440" i="9"/>
  <c r="I440" i="9" s="1"/>
  <c r="H439" i="9"/>
  <c r="H438" i="9"/>
  <c r="H436" i="9"/>
  <c r="I436" i="9" s="1"/>
  <c r="H435" i="9"/>
  <c r="I435" i="9" s="1"/>
  <c r="H434" i="9"/>
  <c r="I434" i="9" s="1"/>
  <c r="H433" i="9"/>
  <c r="I433" i="9" s="1"/>
  <c r="H432" i="9"/>
  <c r="I432" i="9" s="1"/>
  <c r="H431" i="9"/>
  <c r="I431" i="9" s="1"/>
  <c r="G626" i="9"/>
  <c r="G625" i="9"/>
  <c r="G624" i="9"/>
  <c r="G623" i="9"/>
  <c r="G622" i="9"/>
  <c r="G621" i="9"/>
  <c r="G620" i="9"/>
  <c r="G619" i="9"/>
  <c r="G618" i="9"/>
  <c r="G617" i="9"/>
  <c r="G616" i="9"/>
  <c r="G615" i="9"/>
  <c r="G614" i="9"/>
  <c r="G613" i="9"/>
  <c r="G612" i="9"/>
  <c r="G611" i="9"/>
  <c r="G610" i="9"/>
  <c r="G609" i="9"/>
  <c r="G607" i="9"/>
  <c r="G606" i="9"/>
  <c r="G605" i="9"/>
  <c r="G604" i="9"/>
  <c r="G603" i="9"/>
  <c r="G602" i="9"/>
  <c r="G600" i="9"/>
  <c r="G598" i="9"/>
  <c r="G597" i="9"/>
  <c r="G596" i="9"/>
  <c r="G595" i="9"/>
  <c r="G594" i="9"/>
  <c r="G593" i="9"/>
  <c r="G591" i="9"/>
  <c r="G590" i="9"/>
  <c r="G589" i="9"/>
  <c r="G587" i="9"/>
  <c r="G585" i="9"/>
  <c r="G584" i="9"/>
  <c r="G583" i="9"/>
  <c r="G582" i="9"/>
  <c r="G580" i="9"/>
  <c r="G579" i="9"/>
  <c r="G578" i="9"/>
  <c r="G577" i="9"/>
  <c r="G576" i="9"/>
  <c r="G575" i="9"/>
  <c r="G574" i="9"/>
  <c r="G573" i="9"/>
  <c r="G571" i="9"/>
  <c r="G570" i="9"/>
  <c r="G569" i="9"/>
  <c r="G568" i="9"/>
  <c r="G567" i="9"/>
  <c r="G566" i="9"/>
  <c r="G565" i="9"/>
  <c r="G564" i="9"/>
  <c r="G563" i="9"/>
  <c r="G562" i="9"/>
  <c r="G561" i="9"/>
  <c r="G560" i="9"/>
  <c r="G559" i="9"/>
  <c r="G558" i="9"/>
  <c r="G557" i="9"/>
  <c r="G556" i="9"/>
  <c r="G555" i="9"/>
  <c r="G554" i="9"/>
  <c r="G552" i="9"/>
  <c r="G551" i="9"/>
  <c r="G549" i="9"/>
  <c r="G548" i="9"/>
  <c r="G546" i="9"/>
  <c r="G545" i="9"/>
  <c r="G543" i="9"/>
  <c r="G542" i="9"/>
  <c r="G541" i="9"/>
  <c r="G540" i="9"/>
  <c r="G539" i="9"/>
  <c r="G537" i="9"/>
  <c r="G536" i="9"/>
  <c r="G535" i="9"/>
  <c r="G534" i="9"/>
  <c r="G533" i="9"/>
  <c r="G532" i="9"/>
  <c r="G531" i="9"/>
  <c r="G530" i="9"/>
  <c r="G529" i="9"/>
  <c r="G528" i="9"/>
  <c r="G527" i="9"/>
  <c r="G526" i="9"/>
  <c r="G525" i="9"/>
  <c r="G524" i="9"/>
  <c r="G523" i="9"/>
  <c r="G522" i="9"/>
  <c r="G521" i="9"/>
  <c r="G520" i="9"/>
  <c r="G519" i="9"/>
  <c r="G518" i="9"/>
  <c r="G517" i="9"/>
  <c r="G516" i="9"/>
  <c r="G515" i="9"/>
  <c r="G514" i="9"/>
  <c r="G513" i="9"/>
  <c r="G512" i="9"/>
  <c r="G511" i="9"/>
  <c r="G510" i="9"/>
  <c r="G509" i="9"/>
  <c r="G508" i="9"/>
  <c r="G507" i="9"/>
  <c r="G506" i="9"/>
  <c r="G504" i="9"/>
  <c r="G502" i="9"/>
  <c r="G501" i="9"/>
  <c r="G500" i="9"/>
  <c r="G498" i="9"/>
  <c r="G497" i="9"/>
  <c r="G495" i="9"/>
  <c r="G494" i="9"/>
  <c r="G492" i="9"/>
  <c r="G491" i="9"/>
  <c r="G489" i="9"/>
  <c r="G487" i="9"/>
  <c r="G486" i="9"/>
  <c r="G485" i="9"/>
  <c r="G484" i="9"/>
  <c r="G483" i="9"/>
  <c r="G482" i="9"/>
  <c r="G481" i="9"/>
  <c r="G480" i="9"/>
  <c r="G478" i="9"/>
  <c r="G477" i="9"/>
  <c r="G476" i="9"/>
  <c r="G475" i="9"/>
  <c r="G474" i="9"/>
  <c r="G473" i="9"/>
  <c r="G472" i="9"/>
  <c r="G470" i="9"/>
  <c r="G469" i="9"/>
  <c r="G468" i="9"/>
  <c r="G467" i="9"/>
  <c r="G466" i="9"/>
  <c r="G465" i="9"/>
  <c r="G463" i="9"/>
  <c r="G462" i="9"/>
  <c r="G461" i="9"/>
  <c r="G460" i="9"/>
  <c r="G459" i="9"/>
  <c r="G458" i="9"/>
  <c r="G457" i="9"/>
  <c r="G456" i="9"/>
  <c r="G455" i="9"/>
  <c r="G454" i="9"/>
  <c r="G453" i="9"/>
  <c r="G452" i="9"/>
  <c r="G451" i="9"/>
  <c r="G450" i="9"/>
  <c r="G449" i="9"/>
  <c r="G448" i="9"/>
  <c r="G447" i="9"/>
  <c r="G446" i="9"/>
  <c r="G445" i="9"/>
  <c r="G444" i="9"/>
  <c r="G443" i="9"/>
  <c r="G442" i="9"/>
  <c r="G441" i="9"/>
  <c r="G440" i="9"/>
  <c r="G439" i="9"/>
  <c r="G438" i="9"/>
  <c r="G436" i="9"/>
  <c r="G435" i="9"/>
  <c r="G434" i="9"/>
  <c r="G433" i="9"/>
  <c r="G432" i="9"/>
  <c r="G431" i="9"/>
  <c r="G426" i="9"/>
  <c r="G425" i="9"/>
  <c r="G424" i="9"/>
  <c r="G423" i="9"/>
  <c r="G422" i="9"/>
  <c r="G421" i="9"/>
  <c r="G420" i="9"/>
  <c r="G419" i="9"/>
  <c r="G418" i="9"/>
  <c r="G417" i="9"/>
  <c r="G416" i="9"/>
  <c r="G415" i="9"/>
  <c r="G414" i="9"/>
  <c r="G413" i="9"/>
  <c r="G412" i="9"/>
  <c r="G411" i="9"/>
  <c r="G409" i="9"/>
  <c r="G408" i="9"/>
  <c r="G407" i="9"/>
  <c r="G406" i="9"/>
  <c r="G405" i="9"/>
  <c r="G404" i="9"/>
  <c r="G403" i="9"/>
  <c r="G402" i="9"/>
  <c r="G401" i="9"/>
  <c r="G400" i="9"/>
  <c r="G399" i="9"/>
  <c r="G398" i="9"/>
  <c r="G397" i="9"/>
  <c r="G395" i="9"/>
  <c r="G394" i="9"/>
  <c r="G393" i="9"/>
  <c r="G392" i="9"/>
  <c r="G391" i="9"/>
  <c r="G390" i="9"/>
  <c r="G389" i="9"/>
  <c r="G388" i="9"/>
  <c r="G387" i="9"/>
  <c r="G386" i="9"/>
  <c r="G385" i="9"/>
  <c r="G384" i="9"/>
  <c r="G383" i="9"/>
  <c r="G382" i="9"/>
  <c r="G381" i="9"/>
  <c r="G380" i="9"/>
  <c r="G379" i="9"/>
  <c r="G377" i="9"/>
  <c r="G376" i="9"/>
  <c r="G375" i="9"/>
  <c r="G374" i="9"/>
  <c r="G373" i="9"/>
  <c r="G372" i="9"/>
  <c r="G371" i="9"/>
  <c r="G370" i="9"/>
  <c r="G368" i="9"/>
  <c r="G367" i="9"/>
  <c r="G366" i="9"/>
  <c r="G365" i="9"/>
  <c r="G363" i="9"/>
  <c r="G362" i="9"/>
  <c r="G360" i="9"/>
  <c r="G359" i="9"/>
  <c r="G358" i="9"/>
  <c r="G357" i="9"/>
  <c r="G356" i="9"/>
  <c r="G355" i="9"/>
  <c r="G354" i="9"/>
  <c r="G352" i="9"/>
  <c r="G351" i="9"/>
  <c r="G350" i="9"/>
  <c r="G349" i="9"/>
  <c r="G347" i="9"/>
  <c r="G345" i="9"/>
  <c r="G344" i="9"/>
  <c r="G343" i="9"/>
  <c r="G342" i="9"/>
  <c r="G341" i="9"/>
  <c r="G340" i="9"/>
  <c r="G339" i="9"/>
  <c r="G338" i="9"/>
  <c r="G337" i="9"/>
  <c r="G336" i="9"/>
  <c r="G335" i="9"/>
  <c r="G334" i="9"/>
  <c r="G333" i="9"/>
  <c r="G332" i="9"/>
  <c r="G330" i="9"/>
  <c r="G329" i="9"/>
  <c r="G328" i="9"/>
  <c r="G327" i="9"/>
  <c r="G326" i="9"/>
  <c r="G325" i="9"/>
  <c r="G324" i="9"/>
  <c r="G323" i="9"/>
  <c r="G322" i="9"/>
  <c r="G321" i="9"/>
  <c r="G320" i="9"/>
  <c r="G319" i="9"/>
  <c r="G318" i="9"/>
  <c r="G317" i="9"/>
  <c r="G316" i="9"/>
  <c r="G315" i="9"/>
  <c r="G314" i="9"/>
  <c r="G313" i="9"/>
  <c r="G312" i="9"/>
  <c r="G311" i="9"/>
  <c r="G310" i="9"/>
  <c r="G309" i="9"/>
  <c r="G308" i="9"/>
  <c r="G307" i="9"/>
  <c r="G306" i="9"/>
  <c r="G305" i="9"/>
  <c r="G304" i="9"/>
  <c r="G303" i="9"/>
  <c r="G302" i="9"/>
  <c r="G301" i="9"/>
  <c r="G300" i="9"/>
  <c r="G299" i="9"/>
  <c r="G298" i="9"/>
  <c r="G297" i="9"/>
  <c r="G296" i="9"/>
  <c r="G295" i="9"/>
  <c r="G294" i="9"/>
  <c r="G293" i="9"/>
  <c r="G292" i="9"/>
  <c r="G291" i="9"/>
  <c r="G290" i="9"/>
  <c r="G289" i="9"/>
  <c r="G288" i="9"/>
  <c r="G287" i="9"/>
  <c r="G286" i="9"/>
  <c r="G285" i="9"/>
  <c r="G284" i="9"/>
  <c r="G283" i="9"/>
  <c r="G282" i="9"/>
  <c r="G281" i="9"/>
  <c r="G280" i="9"/>
  <c r="G279" i="9"/>
  <c r="G278" i="9"/>
  <c r="G277" i="9"/>
  <c r="G276" i="9"/>
  <c r="G275" i="9"/>
  <c r="G274" i="9"/>
  <c r="G273" i="9"/>
  <c r="G272" i="9"/>
  <c r="G271" i="9"/>
  <c r="G270" i="9"/>
  <c r="G269" i="9"/>
  <c r="G268" i="9"/>
  <c r="G267" i="9"/>
  <c r="G266" i="9"/>
  <c r="G265" i="9"/>
  <c r="G264" i="9"/>
  <c r="G263" i="9"/>
  <c r="G262" i="9"/>
  <c r="G261" i="9"/>
  <c r="G260" i="9"/>
  <c r="G259" i="9"/>
  <c r="G258" i="9"/>
  <c r="G257" i="9"/>
  <c r="G256" i="9"/>
  <c r="G255" i="9"/>
  <c r="G254" i="9"/>
  <c r="G253" i="9"/>
  <c r="G252" i="9"/>
  <c r="G251" i="9"/>
  <c r="G250" i="9"/>
  <c r="G249" i="9"/>
  <c r="G248" i="9"/>
  <c r="G247" i="9"/>
  <c r="G246" i="9"/>
  <c r="G245" i="9"/>
  <c r="G244" i="9"/>
  <c r="G243" i="9"/>
  <c r="G242" i="9"/>
  <c r="G241" i="9"/>
  <c r="G240" i="9"/>
  <c r="G239" i="9"/>
  <c r="G238" i="9"/>
  <c r="G237" i="9"/>
  <c r="G236" i="9"/>
  <c r="G235" i="9"/>
  <c r="G234" i="9"/>
  <c r="G233" i="9"/>
  <c r="G232" i="9"/>
  <c r="G231" i="9"/>
  <c r="G230" i="9"/>
  <c r="G229" i="9"/>
  <c r="G228" i="9"/>
  <c r="G227" i="9"/>
  <c r="G226" i="9"/>
  <c r="G225" i="9"/>
  <c r="G224" i="9"/>
  <c r="G223" i="9"/>
  <c r="G222" i="9"/>
  <c r="G221" i="9"/>
  <c r="G220" i="9"/>
  <c r="G219" i="9"/>
  <c r="G218" i="9"/>
  <c r="G217" i="9"/>
  <c r="G216" i="9"/>
  <c r="G215" i="9"/>
  <c r="G214" i="9"/>
  <c r="G213" i="9"/>
  <c r="G212" i="9"/>
  <c r="G211" i="9"/>
  <c r="G210" i="9"/>
  <c r="G209" i="9"/>
  <c r="G208" i="9"/>
  <c r="G207" i="9"/>
  <c r="G206" i="9"/>
  <c r="G205" i="9"/>
  <c r="G204" i="9"/>
  <c r="G203" i="9"/>
  <c r="G202" i="9"/>
  <c r="G201" i="9"/>
  <c r="G200" i="9"/>
  <c r="G199" i="9"/>
  <c r="G198" i="9"/>
  <c r="G197" i="9"/>
  <c r="G196" i="9"/>
  <c r="G195" i="9"/>
  <c r="G194" i="9"/>
  <c r="G193" i="9"/>
  <c r="G192" i="9"/>
  <c r="G191" i="9"/>
  <c r="G190" i="9"/>
  <c r="G189" i="9"/>
  <c r="G188" i="9"/>
  <c r="G187" i="9"/>
  <c r="G186" i="9"/>
  <c r="G185" i="9"/>
  <c r="G184" i="9"/>
  <c r="G183" i="9"/>
  <c r="G182" i="9"/>
  <c r="G181" i="9"/>
  <c r="G180" i="9"/>
  <c r="G179" i="9"/>
  <c r="G178" i="9"/>
  <c r="G177" i="9"/>
  <c r="G176" i="9"/>
  <c r="G175" i="9"/>
  <c r="G174" i="9"/>
  <c r="G173" i="9"/>
  <c r="G172" i="9"/>
  <c r="G171" i="9"/>
  <c r="G170" i="9"/>
  <c r="G169" i="9"/>
  <c r="G168" i="9"/>
  <c r="G167" i="9"/>
  <c r="G166" i="9"/>
  <c r="G165" i="9"/>
  <c r="G164" i="9"/>
  <c r="G163" i="9"/>
  <c r="G162" i="9"/>
  <c r="G161" i="9"/>
  <c r="G160" i="9"/>
  <c r="G159" i="9"/>
  <c r="G158" i="9"/>
  <c r="G157" i="9"/>
  <c r="G156" i="9"/>
  <c r="G155" i="9"/>
  <c r="G154" i="9"/>
  <c r="G153" i="9"/>
  <c r="G152" i="9"/>
  <c r="G151" i="9"/>
  <c r="G150" i="9"/>
  <c r="G149" i="9"/>
  <c r="G148" i="9"/>
  <c r="G146" i="9"/>
  <c r="G144" i="9"/>
  <c r="G143" i="9"/>
  <c r="G142" i="9"/>
  <c r="G141" i="9"/>
  <c r="G140" i="9"/>
  <c r="G139" i="9"/>
  <c r="G138" i="9"/>
  <c r="G137" i="9"/>
  <c r="G136" i="9"/>
  <c r="G135" i="9"/>
  <c r="G134" i="9"/>
  <c r="G133" i="9"/>
  <c r="G132" i="9"/>
  <c r="G131" i="9"/>
  <c r="G130" i="9"/>
  <c r="G129" i="9"/>
  <c r="G128" i="9"/>
  <c r="G127" i="9"/>
  <c r="G126" i="9"/>
  <c r="G125" i="9"/>
  <c r="G123" i="9"/>
  <c r="G122" i="9"/>
  <c r="G121" i="9"/>
  <c r="G120" i="9"/>
  <c r="G119" i="9"/>
  <c r="G118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7" i="9"/>
  <c r="G26" i="9"/>
  <c r="G25" i="9"/>
  <c r="G24" i="9"/>
  <c r="G23" i="9"/>
  <c r="G22" i="9"/>
  <c r="G21" i="9"/>
  <c r="G20" i="9"/>
  <c r="G18" i="9"/>
  <c r="G17" i="9"/>
  <c r="G15" i="9"/>
  <c r="G14" i="9"/>
  <c r="G13" i="9"/>
  <c r="G12" i="9"/>
  <c r="G11" i="9"/>
  <c r="G8" i="9"/>
  <c r="I418" i="9"/>
  <c r="I419" i="9"/>
  <c r="I420" i="9"/>
  <c r="H426" i="9"/>
  <c r="H425" i="9"/>
  <c r="H424" i="9"/>
  <c r="H423" i="9"/>
  <c r="H422" i="9"/>
  <c r="H421" i="9"/>
  <c r="H420" i="9"/>
  <c r="H419" i="9"/>
  <c r="H418" i="9"/>
  <c r="H417" i="9"/>
  <c r="I417" i="9" s="1"/>
  <c r="H416" i="9"/>
  <c r="H415" i="9"/>
  <c r="H414" i="9"/>
  <c r="H413" i="9"/>
  <c r="H412" i="9"/>
  <c r="H411" i="9"/>
  <c r="H409" i="9"/>
  <c r="H408" i="9"/>
  <c r="H407" i="9"/>
  <c r="H406" i="9"/>
  <c r="H405" i="9"/>
  <c r="H404" i="9"/>
  <c r="H403" i="9"/>
  <c r="H402" i="9"/>
  <c r="H401" i="9"/>
  <c r="I401" i="9" s="1"/>
  <c r="H400" i="9"/>
  <c r="H399" i="9"/>
  <c r="H398" i="9"/>
  <c r="H397" i="9"/>
  <c r="H395" i="9"/>
  <c r="H394" i="9"/>
  <c r="H393" i="9"/>
  <c r="H392" i="9"/>
  <c r="H391" i="9"/>
  <c r="I391" i="9" s="1"/>
  <c r="H390" i="9"/>
  <c r="I390" i="9" s="1"/>
  <c r="H389" i="9"/>
  <c r="I389" i="9" s="1"/>
  <c r="H388" i="9"/>
  <c r="I388" i="9" s="1"/>
  <c r="H387" i="9"/>
  <c r="I387" i="9" s="1"/>
  <c r="H386" i="9"/>
  <c r="I386" i="9" s="1"/>
  <c r="H385" i="9"/>
  <c r="H384" i="9"/>
  <c r="H383" i="9"/>
  <c r="H382" i="9"/>
  <c r="H381" i="9"/>
  <c r="H380" i="9"/>
  <c r="H379" i="9"/>
  <c r="H377" i="9"/>
  <c r="H376" i="9"/>
  <c r="H375" i="9"/>
  <c r="H374" i="9"/>
  <c r="H373" i="9"/>
  <c r="H372" i="9"/>
  <c r="H371" i="9"/>
  <c r="H370" i="9"/>
  <c r="H368" i="9"/>
  <c r="I368" i="9" s="1"/>
  <c r="H367" i="9"/>
  <c r="I367" i="9" s="1"/>
  <c r="H366" i="9"/>
  <c r="I366" i="9" s="1"/>
  <c r="H365" i="9"/>
  <c r="I365" i="9" s="1"/>
  <c r="H363" i="9"/>
  <c r="I363" i="9" s="1"/>
  <c r="H362" i="9"/>
  <c r="I362" i="9" s="1"/>
  <c r="H360" i="9"/>
  <c r="H359" i="9"/>
  <c r="H358" i="9"/>
  <c r="H357" i="9"/>
  <c r="I357" i="9" s="1"/>
  <c r="H356" i="9"/>
  <c r="H355" i="9"/>
  <c r="H354" i="9"/>
  <c r="H352" i="9"/>
  <c r="H351" i="9"/>
  <c r="I351" i="9" s="1"/>
  <c r="H350" i="9"/>
  <c r="H349" i="9"/>
  <c r="H347" i="9"/>
  <c r="H345" i="9"/>
  <c r="H344" i="9"/>
  <c r="H343" i="9"/>
  <c r="H342" i="9"/>
  <c r="H341" i="9"/>
  <c r="H340" i="9"/>
  <c r="I340" i="9" s="1"/>
  <c r="H339" i="9"/>
  <c r="I339" i="9" s="1"/>
  <c r="H338" i="9"/>
  <c r="I338" i="9" s="1"/>
  <c r="H337" i="9"/>
  <c r="I337" i="9" s="1"/>
  <c r="H336" i="9"/>
  <c r="I336" i="9" s="1"/>
  <c r="H335" i="9"/>
  <c r="H334" i="9"/>
  <c r="H333" i="9"/>
  <c r="H332" i="9"/>
  <c r="H330" i="9"/>
  <c r="H329" i="9"/>
  <c r="H328" i="9"/>
  <c r="H327" i="9"/>
  <c r="H326" i="9"/>
  <c r="H325" i="9"/>
  <c r="H324" i="9"/>
  <c r="H323" i="9"/>
  <c r="H322" i="9"/>
  <c r="H321" i="9"/>
  <c r="H320" i="9"/>
  <c r="H319" i="9"/>
  <c r="H318" i="9"/>
  <c r="H317" i="9"/>
  <c r="H316" i="9"/>
  <c r="H315" i="9"/>
  <c r="H314" i="9"/>
  <c r="H313" i="9"/>
  <c r="H312" i="9"/>
  <c r="H311" i="9"/>
  <c r="H310" i="9"/>
  <c r="H309" i="9"/>
  <c r="H308" i="9"/>
  <c r="H307" i="9"/>
  <c r="H306" i="9"/>
  <c r="H305" i="9"/>
  <c r="H304" i="9"/>
  <c r="H303" i="9"/>
  <c r="H302" i="9"/>
  <c r="H301" i="9"/>
  <c r="H300" i="9"/>
  <c r="H299" i="9"/>
  <c r="H298" i="9"/>
  <c r="H297" i="9"/>
  <c r="H296" i="9"/>
  <c r="H295" i="9"/>
  <c r="H294" i="9"/>
  <c r="H293" i="9"/>
  <c r="H292" i="9"/>
  <c r="H291" i="9"/>
  <c r="I291" i="9" s="1"/>
  <c r="H290" i="9"/>
  <c r="I290" i="9" s="1"/>
  <c r="H289" i="9"/>
  <c r="I289" i="9" s="1"/>
  <c r="H288" i="9"/>
  <c r="I288" i="9" s="1"/>
  <c r="H287" i="9"/>
  <c r="I287" i="9" s="1"/>
  <c r="H286" i="9"/>
  <c r="I286" i="9" s="1"/>
  <c r="H285" i="9"/>
  <c r="I285" i="9" s="1"/>
  <c r="H284" i="9"/>
  <c r="I284" i="9" s="1"/>
  <c r="H283" i="9"/>
  <c r="I283" i="9" s="1"/>
  <c r="H282" i="9"/>
  <c r="I282" i="9" s="1"/>
  <c r="H281" i="9"/>
  <c r="I281" i="9" s="1"/>
  <c r="H280" i="9"/>
  <c r="I280" i="9" s="1"/>
  <c r="H279" i="9"/>
  <c r="I279" i="9" s="1"/>
  <c r="H278" i="9"/>
  <c r="I278" i="9" s="1"/>
  <c r="H277" i="9"/>
  <c r="I277" i="9" s="1"/>
  <c r="H276" i="9"/>
  <c r="I276" i="9" s="1"/>
  <c r="H275" i="9"/>
  <c r="I275" i="9" s="1"/>
  <c r="H274" i="9"/>
  <c r="I274" i="9" s="1"/>
  <c r="H273" i="9"/>
  <c r="I273" i="9" s="1"/>
  <c r="H272" i="9"/>
  <c r="I272" i="9" s="1"/>
  <c r="H271" i="9"/>
  <c r="I271" i="9" s="1"/>
  <c r="H270" i="9"/>
  <c r="I270" i="9" s="1"/>
  <c r="H269" i="9"/>
  <c r="I269" i="9" s="1"/>
  <c r="H268" i="9"/>
  <c r="I268" i="9" s="1"/>
  <c r="H267" i="9"/>
  <c r="I267" i="9" s="1"/>
  <c r="H266" i="9"/>
  <c r="I266" i="9" s="1"/>
  <c r="H265" i="9"/>
  <c r="I265" i="9" s="1"/>
  <c r="H264" i="9"/>
  <c r="I264" i="9" s="1"/>
  <c r="H263" i="9"/>
  <c r="I263" i="9" s="1"/>
  <c r="H262" i="9"/>
  <c r="I262" i="9" s="1"/>
  <c r="H261" i="9"/>
  <c r="I261" i="9" s="1"/>
  <c r="H260" i="9"/>
  <c r="I260" i="9" s="1"/>
  <c r="H259" i="9"/>
  <c r="I259" i="9" s="1"/>
  <c r="H258" i="9"/>
  <c r="I258" i="9" s="1"/>
  <c r="H257" i="9"/>
  <c r="I257" i="9" s="1"/>
  <c r="H256" i="9"/>
  <c r="I256" i="9" s="1"/>
  <c r="H255" i="9"/>
  <c r="I255" i="9" s="1"/>
  <c r="H254" i="9"/>
  <c r="I254" i="9" s="1"/>
  <c r="H253" i="9"/>
  <c r="I253" i="9" s="1"/>
  <c r="H252" i="9"/>
  <c r="I252" i="9" s="1"/>
  <c r="H251" i="9"/>
  <c r="I251" i="9" s="1"/>
  <c r="H250" i="9"/>
  <c r="I250" i="9" s="1"/>
  <c r="H249" i="9"/>
  <c r="I249" i="9" s="1"/>
  <c r="H248" i="9"/>
  <c r="I248" i="9" s="1"/>
  <c r="H247" i="9"/>
  <c r="I247" i="9" s="1"/>
  <c r="H246" i="9"/>
  <c r="I246" i="9" s="1"/>
  <c r="H245" i="9"/>
  <c r="I245" i="9" s="1"/>
  <c r="H244" i="9"/>
  <c r="I244" i="9" s="1"/>
  <c r="H243" i="9"/>
  <c r="I243" i="9" s="1"/>
  <c r="H242" i="9"/>
  <c r="I242" i="9" s="1"/>
  <c r="H241" i="9"/>
  <c r="I241" i="9" s="1"/>
  <c r="H240" i="9"/>
  <c r="I240" i="9" s="1"/>
  <c r="H239" i="9"/>
  <c r="I239" i="9" s="1"/>
  <c r="H238" i="9"/>
  <c r="I238" i="9" s="1"/>
  <c r="H237" i="9"/>
  <c r="I237" i="9" s="1"/>
  <c r="H236" i="9"/>
  <c r="I236" i="9" s="1"/>
  <c r="H235" i="9"/>
  <c r="I235" i="9" s="1"/>
  <c r="H234" i="9"/>
  <c r="I234" i="9" s="1"/>
  <c r="H233" i="9"/>
  <c r="I233" i="9" s="1"/>
  <c r="H232" i="9"/>
  <c r="I232" i="9" s="1"/>
  <c r="H231" i="9"/>
  <c r="I231" i="9" s="1"/>
  <c r="H230" i="9"/>
  <c r="I230" i="9" s="1"/>
  <c r="H229" i="9"/>
  <c r="I229" i="9" s="1"/>
  <c r="H228" i="9"/>
  <c r="I228" i="9" s="1"/>
  <c r="H227" i="9"/>
  <c r="I227" i="9" s="1"/>
  <c r="H226" i="9"/>
  <c r="I226" i="9" s="1"/>
  <c r="H225" i="9"/>
  <c r="I225" i="9" s="1"/>
  <c r="H224" i="9"/>
  <c r="I224" i="9" s="1"/>
  <c r="H223" i="9"/>
  <c r="I223" i="9" s="1"/>
  <c r="H222" i="9"/>
  <c r="I222" i="9" s="1"/>
  <c r="H221" i="9"/>
  <c r="I221" i="9" s="1"/>
  <c r="H220" i="9"/>
  <c r="I220" i="9" s="1"/>
  <c r="H219" i="9"/>
  <c r="I219" i="9" s="1"/>
  <c r="H218" i="9"/>
  <c r="I218" i="9" s="1"/>
  <c r="H217" i="9"/>
  <c r="I217" i="9" s="1"/>
  <c r="H216" i="9"/>
  <c r="I216" i="9" s="1"/>
  <c r="H215" i="9"/>
  <c r="I215" i="9" s="1"/>
  <c r="H214" i="9"/>
  <c r="I214" i="9" s="1"/>
  <c r="H213" i="9"/>
  <c r="I213" i="9" s="1"/>
  <c r="H212" i="9"/>
  <c r="I212" i="9" s="1"/>
  <c r="H211" i="9"/>
  <c r="I211" i="9" s="1"/>
  <c r="H210" i="9"/>
  <c r="I210" i="9" s="1"/>
  <c r="H209" i="9"/>
  <c r="I209" i="9" s="1"/>
  <c r="H208" i="9"/>
  <c r="I208" i="9" s="1"/>
  <c r="H207" i="9"/>
  <c r="I207" i="9" s="1"/>
  <c r="H206" i="9"/>
  <c r="I206" i="9" s="1"/>
  <c r="H205" i="9"/>
  <c r="I205" i="9" s="1"/>
  <c r="H204" i="9"/>
  <c r="I204" i="9" s="1"/>
  <c r="H203" i="9"/>
  <c r="I203" i="9" s="1"/>
  <c r="H202" i="9"/>
  <c r="I202" i="9" s="1"/>
  <c r="H201" i="9"/>
  <c r="I201" i="9" s="1"/>
  <c r="H200" i="9"/>
  <c r="I200" i="9" s="1"/>
  <c r="H199" i="9"/>
  <c r="I199" i="9" s="1"/>
  <c r="H198" i="9"/>
  <c r="I198" i="9" s="1"/>
  <c r="H197" i="9"/>
  <c r="I197" i="9" s="1"/>
  <c r="H196" i="9"/>
  <c r="I196" i="9" s="1"/>
  <c r="H195" i="9"/>
  <c r="I195" i="9" s="1"/>
  <c r="H194" i="9"/>
  <c r="I194" i="9" s="1"/>
  <c r="H193" i="9"/>
  <c r="I193" i="9" s="1"/>
  <c r="H192" i="9"/>
  <c r="I192" i="9" s="1"/>
  <c r="H191" i="9"/>
  <c r="I191" i="9" s="1"/>
  <c r="H190" i="9"/>
  <c r="I190" i="9" s="1"/>
  <c r="H189" i="9"/>
  <c r="I189" i="9" s="1"/>
  <c r="H188" i="9"/>
  <c r="I188" i="9" s="1"/>
  <c r="H187" i="9"/>
  <c r="I187" i="9" s="1"/>
  <c r="H186" i="9"/>
  <c r="I186" i="9" s="1"/>
  <c r="H185" i="9"/>
  <c r="I185" i="9" s="1"/>
  <c r="H184" i="9"/>
  <c r="I184" i="9" s="1"/>
  <c r="H183" i="9"/>
  <c r="I183" i="9" s="1"/>
  <c r="H182" i="9"/>
  <c r="I182" i="9" s="1"/>
  <c r="H181" i="9"/>
  <c r="H18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6" i="9"/>
  <c r="H144" i="9"/>
  <c r="H143" i="9"/>
  <c r="H142" i="9"/>
  <c r="I142" i="9" s="1"/>
  <c r="H141" i="9"/>
  <c r="I141" i="9" s="1"/>
  <c r="H140" i="9"/>
  <c r="I140" i="9" s="1"/>
  <c r="H139" i="9"/>
  <c r="I139" i="9" s="1"/>
  <c r="H138" i="9"/>
  <c r="I138" i="9" s="1"/>
  <c r="H137" i="9"/>
  <c r="I137" i="9" s="1"/>
  <c r="H136" i="9"/>
  <c r="H135" i="9"/>
  <c r="H134" i="9"/>
  <c r="H133" i="9"/>
  <c r="H132" i="9"/>
  <c r="H131" i="9"/>
  <c r="H130" i="9"/>
  <c r="H129" i="9"/>
  <c r="H128" i="9"/>
  <c r="H127" i="9"/>
  <c r="H126" i="9"/>
  <c r="H125" i="9"/>
  <c r="H123" i="9"/>
  <c r="H122" i="9"/>
  <c r="H121" i="9"/>
  <c r="H120" i="9"/>
  <c r="H119" i="9"/>
  <c r="H118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3" i="9"/>
  <c r="H62" i="9"/>
  <c r="H61" i="9"/>
  <c r="H60" i="9"/>
  <c r="H59" i="9"/>
  <c r="H58" i="9"/>
  <c r="H57" i="9"/>
  <c r="I57" i="9" s="1"/>
  <c r="H56" i="9"/>
  <c r="I56" i="9" s="1"/>
  <c r="H55" i="9"/>
  <c r="I55" i="9" s="1"/>
  <c r="H54" i="9"/>
  <c r="I54" i="9" s="1"/>
  <c r="H53" i="9"/>
  <c r="I53" i="9" s="1"/>
  <c r="H52" i="9"/>
  <c r="I52" i="9" s="1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7" i="9"/>
  <c r="H26" i="9"/>
  <c r="H25" i="9"/>
  <c r="I25" i="9" s="1"/>
  <c r="H24" i="9"/>
  <c r="H23" i="9"/>
  <c r="H22" i="9"/>
  <c r="H21" i="9"/>
  <c r="H20" i="9"/>
  <c r="H18" i="9"/>
  <c r="H17" i="9"/>
  <c r="H15" i="9"/>
  <c r="H14" i="9"/>
  <c r="H13" i="9"/>
  <c r="H12" i="9"/>
  <c r="H11" i="9"/>
  <c r="H9" i="9"/>
  <c r="E626" i="9"/>
  <c r="E625" i="9"/>
  <c r="E624" i="9"/>
  <c r="E623" i="9"/>
  <c r="E622" i="9"/>
  <c r="E621" i="9"/>
  <c r="E620" i="9"/>
  <c r="E619" i="9"/>
  <c r="E618" i="9"/>
  <c r="E617" i="9"/>
  <c r="E616" i="9"/>
  <c r="E615" i="9"/>
  <c r="E614" i="9"/>
  <c r="E613" i="9"/>
  <c r="E612" i="9"/>
  <c r="E611" i="9"/>
  <c r="E610" i="9"/>
  <c r="E609" i="9"/>
  <c r="E607" i="9"/>
  <c r="E606" i="9"/>
  <c r="E605" i="9"/>
  <c r="E604" i="9"/>
  <c r="E603" i="9"/>
  <c r="E602" i="9"/>
  <c r="E600" i="9"/>
  <c r="E598" i="9"/>
  <c r="E597" i="9"/>
  <c r="E596" i="9"/>
  <c r="E595" i="9"/>
  <c r="E594" i="9"/>
  <c r="E593" i="9"/>
  <c r="E591" i="9"/>
  <c r="E590" i="9"/>
  <c r="E589" i="9"/>
  <c r="E587" i="9"/>
  <c r="E585" i="9"/>
  <c r="E584" i="9"/>
  <c r="E583" i="9"/>
  <c r="E582" i="9"/>
  <c r="E580" i="9"/>
  <c r="E579" i="9"/>
  <c r="E578" i="9"/>
  <c r="E577" i="9"/>
  <c r="E576" i="9"/>
  <c r="E575" i="9"/>
  <c r="E574" i="9"/>
  <c r="E573" i="9"/>
  <c r="E571" i="9"/>
  <c r="E570" i="9"/>
  <c r="E569" i="9"/>
  <c r="E568" i="9"/>
  <c r="E567" i="9"/>
  <c r="E566" i="9"/>
  <c r="E565" i="9"/>
  <c r="E564" i="9"/>
  <c r="E563" i="9"/>
  <c r="E562" i="9"/>
  <c r="E561" i="9"/>
  <c r="E560" i="9"/>
  <c r="E559" i="9"/>
  <c r="E558" i="9"/>
  <c r="E557" i="9"/>
  <c r="E556" i="9"/>
  <c r="E555" i="9"/>
  <c r="E554" i="9"/>
  <c r="E552" i="9"/>
  <c r="E551" i="9"/>
  <c r="E549" i="9"/>
  <c r="E548" i="9"/>
  <c r="E546" i="9"/>
  <c r="E545" i="9"/>
  <c r="E543" i="9"/>
  <c r="E542" i="9"/>
  <c r="E541" i="9"/>
  <c r="E540" i="9"/>
  <c r="E539" i="9"/>
  <c r="E537" i="9"/>
  <c r="E536" i="9"/>
  <c r="E535" i="9"/>
  <c r="E534" i="9"/>
  <c r="E533" i="9"/>
  <c r="E532" i="9"/>
  <c r="E531" i="9"/>
  <c r="E530" i="9"/>
  <c r="E529" i="9"/>
  <c r="E528" i="9"/>
  <c r="E527" i="9"/>
  <c r="E526" i="9"/>
  <c r="E525" i="9"/>
  <c r="E524" i="9"/>
  <c r="E523" i="9"/>
  <c r="E522" i="9"/>
  <c r="E521" i="9"/>
  <c r="E520" i="9"/>
  <c r="E519" i="9"/>
  <c r="E518" i="9"/>
  <c r="E517" i="9"/>
  <c r="E516" i="9"/>
  <c r="E515" i="9"/>
  <c r="E514" i="9"/>
  <c r="E513" i="9"/>
  <c r="E512" i="9"/>
  <c r="E511" i="9"/>
  <c r="E510" i="9"/>
  <c r="E509" i="9"/>
  <c r="E508" i="9"/>
  <c r="E507" i="9"/>
  <c r="E506" i="9"/>
  <c r="E504" i="9"/>
  <c r="E502" i="9"/>
  <c r="E501" i="9"/>
  <c r="E500" i="9"/>
  <c r="E498" i="9"/>
  <c r="E497" i="9"/>
  <c r="E495" i="9"/>
  <c r="E494" i="9"/>
  <c r="E492" i="9"/>
  <c r="E491" i="9"/>
  <c r="E489" i="9"/>
  <c r="E487" i="9"/>
  <c r="E486" i="9"/>
  <c r="E485" i="9"/>
  <c r="E484" i="9"/>
  <c r="E483" i="9"/>
  <c r="E482" i="9"/>
  <c r="E481" i="9"/>
  <c r="E480" i="9"/>
  <c r="E478" i="9"/>
  <c r="E477" i="9"/>
  <c r="E476" i="9"/>
  <c r="E475" i="9"/>
  <c r="E474" i="9"/>
  <c r="E473" i="9"/>
  <c r="E472" i="9"/>
  <c r="E470" i="9"/>
  <c r="E469" i="9"/>
  <c r="E468" i="9"/>
  <c r="E467" i="9"/>
  <c r="E466" i="9"/>
  <c r="E465" i="9"/>
  <c r="E463" i="9"/>
  <c r="E462" i="9"/>
  <c r="E461" i="9"/>
  <c r="E460" i="9"/>
  <c r="E459" i="9"/>
  <c r="E458" i="9"/>
  <c r="E457" i="9"/>
  <c r="E456" i="9"/>
  <c r="E455" i="9"/>
  <c r="E454" i="9"/>
  <c r="E453" i="9"/>
  <c r="E452" i="9"/>
  <c r="E451" i="9"/>
  <c r="E450" i="9"/>
  <c r="E449" i="9"/>
  <c r="E448" i="9"/>
  <c r="E447" i="9"/>
  <c r="E446" i="9"/>
  <c r="E445" i="9"/>
  <c r="E444" i="9"/>
  <c r="E443" i="9"/>
  <c r="E442" i="9"/>
  <c r="E441" i="9"/>
  <c r="E440" i="9"/>
  <c r="E439" i="9"/>
  <c r="E438" i="9"/>
  <c r="E436" i="9"/>
  <c r="E435" i="9"/>
  <c r="E434" i="9"/>
  <c r="E433" i="9"/>
  <c r="E432" i="9"/>
  <c r="E431" i="9"/>
  <c r="E426" i="9"/>
  <c r="E425" i="9"/>
  <c r="E424" i="9"/>
  <c r="E423" i="9"/>
  <c r="E422" i="9"/>
  <c r="E421" i="9"/>
  <c r="E420" i="9"/>
  <c r="E419" i="9"/>
  <c r="E418" i="9"/>
  <c r="E417" i="9"/>
  <c r="E416" i="9"/>
  <c r="E415" i="9"/>
  <c r="E414" i="9"/>
  <c r="E413" i="9"/>
  <c r="E412" i="9"/>
  <c r="E411" i="9"/>
  <c r="E409" i="9"/>
  <c r="E408" i="9"/>
  <c r="E407" i="9"/>
  <c r="E406" i="9"/>
  <c r="E405" i="9"/>
  <c r="E404" i="9"/>
  <c r="E403" i="9"/>
  <c r="E402" i="9"/>
  <c r="E401" i="9"/>
  <c r="E400" i="9"/>
  <c r="E399" i="9"/>
  <c r="E398" i="9"/>
  <c r="E397" i="9"/>
  <c r="E395" i="9"/>
  <c r="E394" i="9"/>
  <c r="E393" i="9"/>
  <c r="E392" i="9"/>
  <c r="E391" i="9"/>
  <c r="E390" i="9"/>
  <c r="E389" i="9"/>
  <c r="E388" i="9"/>
  <c r="E387" i="9"/>
  <c r="E386" i="9"/>
  <c r="E385" i="9"/>
  <c r="E384" i="9"/>
  <c r="E383" i="9"/>
  <c r="E382" i="9"/>
  <c r="E381" i="9"/>
  <c r="E380" i="9"/>
  <c r="E379" i="9"/>
  <c r="E377" i="9"/>
  <c r="E376" i="9"/>
  <c r="E375" i="9"/>
  <c r="E374" i="9"/>
  <c r="E373" i="9"/>
  <c r="E372" i="9"/>
  <c r="E371" i="9"/>
  <c r="E370" i="9"/>
  <c r="E368" i="9"/>
  <c r="E367" i="9"/>
  <c r="E366" i="9"/>
  <c r="E365" i="9"/>
  <c r="E363" i="9"/>
  <c r="E362" i="9"/>
  <c r="E360" i="9"/>
  <c r="E359" i="9"/>
  <c r="E358" i="9"/>
  <c r="E357" i="9"/>
  <c r="E356" i="9"/>
  <c r="E355" i="9"/>
  <c r="E354" i="9"/>
  <c r="E352" i="9"/>
  <c r="E351" i="9"/>
  <c r="E350" i="9"/>
  <c r="E349" i="9"/>
  <c r="E347" i="9"/>
  <c r="E345" i="9"/>
  <c r="E344" i="9"/>
  <c r="E343" i="9"/>
  <c r="E342" i="9"/>
  <c r="E341" i="9"/>
  <c r="E340" i="9"/>
  <c r="E339" i="9"/>
  <c r="E338" i="9"/>
  <c r="E337" i="9"/>
  <c r="E336" i="9"/>
  <c r="E335" i="9"/>
  <c r="E334" i="9"/>
  <c r="E333" i="9"/>
  <c r="E332" i="9"/>
  <c r="E330" i="9"/>
  <c r="E329" i="9"/>
  <c r="E328" i="9"/>
  <c r="E327" i="9"/>
  <c r="E326" i="9"/>
  <c r="E325" i="9"/>
  <c r="E324" i="9"/>
  <c r="E323" i="9"/>
  <c r="E322" i="9"/>
  <c r="E321" i="9"/>
  <c r="E320" i="9"/>
  <c r="E319" i="9"/>
  <c r="E318" i="9"/>
  <c r="E317" i="9"/>
  <c r="E316" i="9"/>
  <c r="E315" i="9"/>
  <c r="E314" i="9"/>
  <c r="E313" i="9"/>
  <c r="E312" i="9"/>
  <c r="E311" i="9"/>
  <c r="E310" i="9"/>
  <c r="E309" i="9"/>
  <c r="E308" i="9"/>
  <c r="E307" i="9"/>
  <c r="E306" i="9"/>
  <c r="E305" i="9"/>
  <c r="E304" i="9"/>
  <c r="E303" i="9"/>
  <c r="E302" i="9"/>
  <c r="E301" i="9"/>
  <c r="E300" i="9"/>
  <c r="E299" i="9"/>
  <c r="E298" i="9"/>
  <c r="E297" i="9"/>
  <c r="E296" i="9"/>
  <c r="E295" i="9"/>
  <c r="E294" i="9"/>
  <c r="E293" i="9"/>
  <c r="E292" i="9"/>
  <c r="E291" i="9"/>
  <c r="E290" i="9"/>
  <c r="E289" i="9"/>
  <c r="E288" i="9"/>
  <c r="E287" i="9"/>
  <c r="E286" i="9"/>
  <c r="E285" i="9"/>
  <c r="E284" i="9"/>
  <c r="E283" i="9"/>
  <c r="E282" i="9"/>
  <c r="E281" i="9"/>
  <c r="E280" i="9"/>
  <c r="E279" i="9"/>
  <c r="E278" i="9"/>
  <c r="E277" i="9"/>
  <c r="E276" i="9"/>
  <c r="E275" i="9"/>
  <c r="E274" i="9"/>
  <c r="E273" i="9"/>
  <c r="E272" i="9"/>
  <c r="E271" i="9"/>
  <c r="E270" i="9"/>
  <c r="E269" i="9"/>
  <c r="E268" i="9"/>
  <c r="E267" i="9"/>
  <c r="E266" i="9"/>
  <c r="E265" i="9"/>
  <c r="E264" i="9"/>
  <c r="E263" i="9"/>
  <c r="E262" i="9"/>
  <c r="E261" i="9"/>
  <c r="E260" i="9"/>
  <c r="E259" i="9"/>
  <c r="E258" i="9"/>
  <c r="E257" i="9"/>
  <c r="E256" i="9"/>
  <c r="E255" i="9"/>
  <c r="E254" i="9"/>
  <c r="E253" i="9"/>
  <c r="E252" i="9"/>
  <c r="E251" i="9"/>
  <c r="E250" i="9"/>
  <c r="E249" i="9"/>
  <c r="E248" i="9"/>
  <c r="E247" i="9"/>
  <c r="E246" i="9"/>
  <c r="E245" i="9"/>
  <c r="E244" i="9"/>
  <c r="E243" i="9"/>
  <c r="E242" i="9"/>
  <c r="E241" i="9"/>
  <c r="E240" i="9"/>
  <c r="E239" i="9"/>
  <c r="E238" i="9"/>
  <c r="E237" i="9"/>
  <c r="E236" i="9"/>
  <c r="E235" i="9"/>
  <c r="E234" i="9"/>
  <c r="E233" i="9"/>
  <c r="E232" i="9"/>
  <c r="E231" i="9"/>
  <c r="E230" i="9"/>
  <c r="E229" i="9"/>
  <c r="E228" i="9"/>
  <c r="E227" i="9"/>
  <c r="E226" i="9"/>
  <c r="E225" i="9"/>
  <c r="E224" i="9"/>
  <c r="E223" i="9"/>
  <c r="E222" i="9"/>
  <c r="E221" i="9"/>
  <c r="E220" i="9"/>
  <c r="E219" i="9"/>
  <c r="E218" i="9"/>
  <c r="E217" i="9"/>
  <c r="E216" i="9"/>
  <c r="E215" i="9"/>
  <c r="E214" i="9"/>
  <c r="E213" i="9"/>
  <c r="E212" i="9"/>
  <c r="E211" i="9"/>
  <c r="E210" i="9"/>
  <c r="E209" i="9"/>
  <c r="E208" i="9"/>
  <c r="E207" i="9"/>
  <c r="E206" i="9"/>
  <c r="E205" i="9"/>
  <c r="E204" i="9"/>
  <c r="E203" i="9"/>
  <c r="E202" i="9"/>
  <c r="E201" i="9"/>
  <c r="E200" i="9"/>
  <c r="E199" i="9"/>
  <c r="E198" i="9"/>
  <c r="E197" i="9"/>
  <c r="E196" i="9"/>
  <c r="E195" i="9"/>
  <c r="E194" i="9"/>
  <c r="E193" i="9"/>
  <c r="E192" i="9"/>
  <c r="E191" i="9"/>
  <c r="E190" i="9"/>
  <c r="E189" i="9"/>
  <c r="E188" i="9"/>
  <c r="E187" i="9"/>
  <c r="E186" i="9"/>
  <c r="E185" i="9"/>
  <c r="E184" i="9"/>
  <c r="E183" i="9"/>
  <c r="E182" i="9"/>
  <c r="E181" i="9"/>
  <c r="E180" i="9"/>
  <c r="E179" i="9"/>
  <c r="E178" i="9"/>
  <c r="E177" i="9"/>
  <c r="E176" i="9"/>
  <c r="E175" i="9"/>
  <c r="E174" i="9"/>
  <c r="E173" i="9"/>
  <c r="E172" i="9"/>
  <c r="E171" i="9"/>
  <c r="E170" i="9"/>
  <c r="E169" i="9"/>
  <c r="E168" i="9"/>
  <c r="E167" i="9"/>
  <c r="E166" i="9"/>
  <c r="E165" i="9"/>
  <c r="E164" i="9"/>
  <c r="E163" i="9"/>
  <c r="E162" i="9"/>
  <c r="E161" i="9"/>
  <c r="E160" i="9"/>
  <c r="E159" i="9"/>
  <c r="E158" i="9"/>
  <c r="E157" i="9"/>
  <c r="E156" i="9"/>
  <c r="E155" i="9"/>
  <c r="E154" i="9"/>
  <c r="E153" i="9"/>
  <c r="E152" i="9"/>
  <c r="E151" i="9"/>
  <c r="E150" i="9"/>
  <c r="E149" i="9"/>
  <c r="E148" i="9"/>
  <c r="E146" i="9"/>
  <c r="E144" i="9"/>
  <c r="E143" i="9"/>
  <c r="E142" i="9"/>
  <c r="E141" i="9"/>
  <c r="E140" i="9"/>
  <c r="E139" i="9"/>
  <c r="E138" i="9"/>
  <c r="E13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E123" i="9"/>
  <c r="E122" i="9"/>
  <c r="E121" i="9"/>
  <c r="E120" i="9"/>
  <c r="E119" i="9"/>
  <c r="E118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7" i="9"/>
  <c r="E26" i="9"/>
  <c r="E25" i="9"/>
  <c r="E24" i="9"/>
  <c r="E23" i="9"/>
  <c r="E22" i="9"/>
  <c r="E21" i="9"/>
  <c r="E20" i="9"/>
  <c r="E18" i="9"/>
  <c r="E17" i="9"/>
  <c r="E15" i="9"/>
  <c r="E14" i="9"/>
  <c r="E13" i="9"/>
  <c r="E12" i="9"/>
  <c r="E11" i="9"/>
  <c r="I397" i="9"/>
  <c r="I402" i="9"/>
  <c r="I403" i="9"/>
  <c r="I404" i="9"/>
  <c r="I405" i="9"/>
  <c r="I406" i="9"/>
  <c r="I407" i="9"/>
  <c r="E9" i="9"/>
  <c r="E8" i="9"/>
  <c r="I400" i="9" l="1"/>
  <c r="I399" i="9"/>
  <c r="I398" i="9"/>
  <c r="I26" i="9"/>
  <c r="I24" i="9"/>
  <c r="I27" i="9"/>
  <c r="F627" i="9"/>
  <c r="I128" i="9"/>
  <c r="I65" i="9"/>
  <c r="I350" i="9" l="1"/>
  <c r="I325" i="9"/>
  <c r="I322" i="9"/>
  <c r="I319" i="9"/>
  <c r="I317" i="9"/>
  <c r="I309" i="9"/>
  <c r="I301" i="9"/>
  <c r="I299" i="9"/>
  <c r="I297" i="9"/>
  <c r="I296" i="9"/>
  <c r="I295" i="9"/>
  <c r="I294" i="9"/>
  <c r="I292" i="9"/>
  <c r="I79" i="9"/>
  <c r="I458" i="9"/>
  <c r="I459" i="9"/>
  <c r="I609" i="9"/>
  <c r="I602" i="9"/>
  <c r="I600" i="9"/>
  <c r="I591" i="9"/>
  <c r="I590" i="9"/>
  <c r="I589" i="9"/>
  <c r="I585" i="9"/>
  <c r="I584" i="9"/>
  <c r="I583" i="9"/>
  <c r="I582" i="9"/>
  <c r="I580" i="9"/>
  <c r="I579" i="9"/>
  <c r="I578" i="9"/>
  <c r="I577" i="9"/>
  <c r="I576" i="9"/>
  <c r="I575" i="9"/>
  <c r="I574" i="9"/>
  <c r="I573" i="9"/>
  <c r="I570" i="9"/>
  <c r="I569" i="9"/>
  <c r="I568" i="9"/>
  <c r="I567" i="9"/>
  <c r="I566" i="9"/>
  <c r="I565" i="9"/>
  <c r="I564" i="9"/>
  <c r="I563" i="9"/>
  <c r="I562" i="9"/>
  <c r="I561" i="9"/>
  <c r="I560" i="9"/>
  <c r="I559" i="9"/>
  <c r="I558" i="9"/>
  <c r="I557" i="9"/>
  <c r="I556" i="9"/>
  <c r="I555" i="9"/>
  <c r="I554" i="9"/>
  <c r="I552" i="9"/>
  <c r="I551" i="9"/>
  <c r="I549" i="9"/>
  <c r="I548" i="9"/>
  <c r="I545" i="9"/>
  <c r="I543" i="9"/>
  <c r="I542" i="9"/>
  <c r="I541" i="9"/>
  <c r="I540" i="9"/>
  <c r="I539" i="9"/>
  <c r="I504" i="9"/>
  <c r="I498" i="9"/>
  <c r="I497" i="9"/>
  <c r="I495" i="9"/>
  <c r="I494" i="9"/>
  <c r="I489" i="9"/>
  <c r="I470" i="9"/>
  <c r="I469" i="9"/>
  <c r="I468" i="9"/>
  <c r="I467" i="9"/>
  <c r="I466" i="9"/>
  <c r="I465" i="9"/>
  <c r="I463" i="9"/>
  <c r="I462" i="9"/>
  <c r="I461" i="9"/>
  <c r="I460" i="9"/>
  <c r="I457" i="9"/>
  <c r="I439" i="9"/>
  <c r="I438" i="9"/>
  <c r="I627" i="9" l="1"/>
  <c r="G627" i="9"/>
  <c r="F427" i="9"/>
  <c r="I426" i="9"/>
  <c r="I425" i="9"/>
  <c r="I424" i="9"/>
  <c r="I423" i="9"/>
  <c r="I422" i="9"/>
  <c r="I421" i="9"/>
  <c r="I416" i="9"/>
  <c r="I415" i="9"/>
  <c r="I414" i="9"/>
  <c r="I413" i="9"/>
  <c r="I412" i="9"/>
  <c r="I411" i="9"/>
  <c r="I409" i="9"/>
  <c r="I408" i="9"/>
  <c r="I395" i="9"/>
  <c r="I394" i="9"/>
  <c r="I393" i="9"/>
  <c r="I392" i="9"/>
  <c r="I385" i="9"/>
  <c r="I384" i="9"/>
  <c r="I383" i="9"/>
  <c r="I382" i="9"/>
  <c r="I381" i="9"/>
  <c r="I380" i="9"/>
  <c r="I379" i="9"/>
  <c r="I377" i="9"/>
  <c r="I376" i="9"/>
  <c r="I375" i="9"/>
  <c r="I374" i="9"/>
  <c r="I373" i="9"/>
  <c r="I372" i="9"/>
  <c r="I371" i="9"/>
  <c r="I370" i="9"/>
  <c r="I360" i="9"/>
  <c r="I359" i="9"/>
  <c r="I358" i="9"/>
  <c r="I356" i="9"/>
  <c r="I355" i="9"/>
  <c r="I354" i="9"/>
  <c r="I352" i="9"/>
  <c r="I349" i="9"/>
  <c r="I347" i="9"/>
  <c r="I345" i="9"/>
  <c r="I344" i="9"/>
  <c r="I343" i="9"/>
  <c r="I342" i="9"/>
  <c r="I341" i="9"/>
  <c r="I335" i="9"/>
  <c r="I334" i="9"/>
  <c r="I333" i="9"/>
  <c r="I332" i="9"/>
  <c r="I330" i="9"/>
  <c r="I329" i="9"/>
  <c r="I328" i="9"/>
  <c r="I327" i="9"/>
  <c r="I326" i="9"/>
  <c r="I324" i="9"/>
  <c r="I323" i="9"/>
  <c r="I321" i="9"/>
  <c r="I320" i="9"/>
  <c r="I318" i="9"/>
  <c r="I316" i="9"/>
  <c r="I315" i="9"/>
  <c r="I314" i="9"/>
  <c r="I313" i="9"/>
  <c r="I312" i="9"/>
  <c r="I311" i="9"/>
  <c r="I310" i="9"/>
  <c r="I308" i="9"/>
  <c r="I307" i="9"/>
  <c r="I306" i="9"/>
  <c r="I305" i="9"/>
  <c r="I304" i="9"/>
  <c r="I303" i="9"/>
  <c r="I302" i="9"/>
  <c r="I300" i="9"/>
  <c r="I298" i="9"/>
  <c r="I293" i="9"/>
  <c r="I181" i="9"/>
  <c r="I180" i="9"/>
  <c r="I179" i="9"/>
  <c r="I178" i="9"/>
  <c r="I177" i="9"/>
  <c r="I176" i="9"/>
  <c r="I175" i="9"/>
  <c r="I174" i="9"/>
  <c r="I173" i="9"/>
  <c r="I172" i="9"/>
  <c r="I171" i="9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6" i="9"/>
  <c r="I144" i="9"/>
  <c r="I143" i="9"/>
  <c r="I136" i="9"/>
  <c r="I135" i="9"/>
  <c r="I134" i="9"/>
  <c r="I133" i="9"/>
  <c r="I132" i="9"/>
  <c r="I131" i="9"/>
  <c r="I130" i="9"/>
  <c r="I129" i="9"/>
  <c r="I127" i="9"/>
  <c r="I126" i="9"/>
  <c r="I125" i="9"/>
  <c r="I123" i="9"/>
  <c r="I122" i="9"/>
  <c r="I121" i="9"/>
  <c r="I120" i="9"/>
  <c r="I119" i="9"/>
  <c r="I118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3" i="9"/>
  <c r="I62" i="9"/>
  <c r="I61" i="9"/>
  <c r="I60" i="9"/>
  <c r="I59" i="9"/>
  <c r="I58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3" i="9"/>
  <c r="I22" i="9"/>
  <c r="I21" i="9"/>
  <c r="I20" i="9"/>
  <c r="I18" i="9"/>
  <c r="I17" i="9"/>
  <c r="I15" i="9"/>
  <c r="I14" i="9"/>
  <c r="I13" i="9"/>
  <c r="I12" i="9"/>
  <c r="I11" i="9"/>
  <c r="I9" i="9"/>
  <c r="G9" i="9"/>
  <c r="H8" i="9"/>
  <c r="I8" i="9" s="1"/>
  <c r="G427" i="9" l="1"/>
  <c r="I427" i="9"/>
</calcChain>
</file>

<file path=xl/sharedStrings.xml><?xml version="1.0" encoding="utf-8"?>
<sst xmlns="http://schemas.openxmlformats.org/spreadsheetml/2006/main" count="667" uniqueCount="655">
  <si>
    <t>info@zyromski.com</t>
  </si>
  <si>
    <t>Total</t>
  </si>
  <si>
    <r>
      <t xml:space="preserve"> VENDU À /</t>
    </r>
    <r>
      <rPr>
        <b/>
        <i/>
        <sz val="12"/>
        <rFont val="Arial"/>
        <family val="2"/>
      </rPr>
      <t xml:space="preserve"> SOLD TO</t>
    </r>
  </si>
  <si>
    <r>
      <t>Facturation /</t>
    </r>
    <r>
      <rPr>
        <b/>
        <i/>
        <sz val="12"/>
        <rFont val="Arial"/>
        <family val="2"/>
      </rPr>
      <t xml:space="preserve"> Billing</t>
    </r>
  </si>
  <si>
    <r>
      <t xml:space="preserve">Livraison / </t>
    </r>
    <r>
      <rPr>
        <b/>
        <i/>
        <sz val="12"/>
        <rFont val="Arial"/>
        <family val="2"/>
      </rPr>
      <t>Shipping</t>
    </r>
  </si>
  <si>
    <r>
      <t xml:space="preserve"> Adresse /</t>
    </r>
    <r>
      <rPr>
        <b/>
        <i/>
        <sz val="12"/>
        <rFont val="Arial"/>
        <family val="2"/>
      </rPr>
      <t xml:space="preserve"> Address</t>
    </r>
  </si>
  <si>
    <r>
      <t xml:space="preserve"> Code Postal /</t>
    </r>
    <r>
      <rPr>
        <b/>
        <i/>
        <sz val="12"/>
        <rFont val="Arial"/>
        <family val="2"/>
      </rPr>
      <t xml:space="preserve"> Postal Code</t>
    </r>
  </si>
  <si>
    <r>
      <t xml:space="preserve"> Téléphone /</t>
    </r>
    <r>
      <rPr>
        <b/>
        <i/>
        <sz val="12"/>
        <rFont val="Arial"/>
        <family val="2"/>
      </rPr>
      <t xml:space="preserve"> Phone</t>
    </r>
  </si>
  <si>
    <r>
      <t xml:space="preserve"> Télécopieur / </t>
    </r>
    <r>
      <rPr>
        <b/>
        <i/>
        <sz val="12"/>
        <rFont val="Arial"/>
        <family val="2"/>
      </rPr>
      <t>Fax</t>
    </r>
  </si>
  <si>
    <r>
      <t xml:space="preserve"> Courriel / </t>
    </r>
    <r>
      <rPr>
        <b/>
        <i/>
        <sz val="12"/>
        <rFont val="Arial"/>
        <family val="2"/>
      </rPr>
      <t>E-mail</t>
    </r>
  </si>
  <si>
    <r>
      <t xml:space="preserve"> Acheteur / </t>
    </r>
    <r>
      <rPr>
        <b/>
        <i/>
        <sz val="12"/>
        <rFont val="Arial"/>
        <family val="2"/>
      </rPr>
      <t>Buyer</t>
    </r>
  </si>
  <si>
    <r>
      <t xml:space="preserve"> Votre # Commande /</t>
    </r>
    <r>
      <rPr>
        <b/>
        <i/>
        <sz val="12"/>
        <rFont val="Arial"/>
        <family val="2"/>
      </rPr>
      <t xml:space="preserve"> Your Purchase Order #</t>
    </r>
  </si>
  <si>
    <r>
      <t xml:space="preserve"> Date de Commande /</t>
    </r>
    <r>
      <rPr>
        <b/>
        <i/>
        <sz val="12"/>
        <rFont val="Arial"/>
        <family val="2"/>
      </rPr>
      <t xml:space="preserve"> Order Date</t>
    </r>
  </si>
  <si>
    <r>
      <t xml:space="preserve"> No du Client / </t>
    </r>
    <r>
      <rPr>
        <b/>
        <i/>
        <sz val="12"/>
        <rFont val="Arial"/>
        <family val="2"/>
      </rPr>
      <t>Client #</t>
    </r>
    <r>
      <rPr>
        <b/>
        <sz val="12"/>
        <rFont val="Arial"/>
        <family val="2"/>
      </rPr>
      <t xml:space="preserve"> </t>
    </r>
  </si>
  <si>
    <r>
      <t xml:space="preserve"> A. Semaine / </t>
    </r>
    <r>
      <rPr>
        <b/>
        <i/>
        <sz val="12"/>
        <rFont val="Arial"/>
        <family val="2"/>
      </rPr>
      <t>Week</t>
    </r>
    <r>
      <rPr>
        <b/>
        <sz val="12"/>
        <rFont val="Arial"/>
        <family val="2"/>
      </rPr>
      <t xml:space="preserve">: </t>
    </r>
  </si>
  <si>
    <r>
      <t xml:space="preserve"> No confirm./</t>
    </r>
    <r>
      <rPr>
        <b/>
        <i/>
        <sz val="12"/>
        <rFont val="Arial"/>
        <family val="2"/>
      </rPr>
      <t>Confirm. #</t>
    </r>
    <r>
      <rPr>
        <b/>
        <sz val="12"/>
        <rFont val="Arial"/>
        <family val="2"/>
      </rPr>
      <t>:</t>
    </r>
  </si>
  <si>
    <r>
      <t xml:space="preserve"> B. Semaine /</t>
    </r>
    <r>
      <rPr>
        <b/>
        <i/>
        <sz val="12"/>
        <rFont val="Arial"/>
        <family val="2"/>
      </rPr>
      <t xml:space="preserve"> Week</t>
    </r>
    <r>
      <rPr>
        <b/>
        <sz val="12"/>
        <rFont val="Arial"/>
        <family val="2"/>
      </rPr>
      <t xml:space="preserve">: </t>
    </r>
  </si>
  <si>
    <r>
      <t xml:space="preserve"> No confirm./</t>
    </r>
    <r>
      <rPr>
        <b/>
        <i/>
        <sz val="12"/>
        <rFont val="Arial"/>
        <family val="2"/>
      </rPr>
      <t>Confirm. #:</t>
    </r>
  </si>
  <si>
    <t xml:space="preserve"> </t>
  </si>
  <si>
    <r>
      <t xml:space="preserve">Succulents non enracinés / </t>
    </r>
    <r>
      <rPr>
        <b/>
        <sz val="16"/>
        <rFont val="Arial"/>
        <family val="2"/>
      </rPr>
      <t>Unrooted cuttings</t>
    </r>
  </si>
  <si>
    <t>Frais de manutention et importation de 75$ par commande
Import and handling fee 75$ per order</t>
  </si>
  <si>
    <t>SUCCULENTS - SAVANNA SELECTION:</t>
  </si>
  <si>
    <t>Adromischus</t>
  </si>
  <si>
    <t>Delosperma</t>
  </si>
  <si>
    <t>110289</t>
  </si>
  <si>
    <t>Adromischus cristatus</t>
  </si>
  <si>
    <t>Delosperma echinatum</t>
  </si>
  <si>
    <t>110339</t>
  </si>
  <si>
    <t>Adromischus maculatus</t>
  </si>
  <si>
    <t>Delosperma echinatum Yellow</t>
  </si>
  <si>
    <t>Aeonium</t>
  </si>
  <si>
    <t>Delosperma lehmannii</t>
  </si>
  <si>
    <t>Aeonium arboreum Velour</t>
  </si>
  <si>
    <t>Echeveria</t>
  </si>
  <si>
    <t>Echeveria affinis</t>
  </si>
  <si>
    <t>Aeonium dodrantale</t>
  </si>
  <si>
    <t>Echeveria agavoides</t>
  </si>
  <si>
    <t>Aeonium Kiwi</t>
  </si>
  <si>
    <t>Echeveria agavoides Christmas</t>
  </si>
  <si>
    <t>Aeonium psedotabulaeforme Lily Pad</t>
  </si>
  <si>
    <t>Echeveria agavoides Dark Green</t>
  </si>
  <si>
    <t>Agave</t>
  </si>
  <si>
    <t>Echeveria agavoides Ebony</t>
  </si>
  <si>
    <t>110311</t>
  </si>
  <si>
    <t>Agave attenuata</t>
  </si>
  <si>
    <t>Echeveria agavoides Emerald</t>
  </si>
  <si>
    <t>110001</t>
  </si>
  <si>
    <t>Agave attenuata Shaka Zulu</t>
  </si>
  <si>
    <t>Echeveria agavoides Miranda</t>
  </si>
  <si>
    <t>Aloe</t>
  </si>
  <si>
    <t>Echeveria agavoides Mont</t>
  </si>
  <si>
    <t>Aloe aristata</t>
  </si>
  <si>
    <t>Echeveria agavoides Salmon</t>
  </si>
  <si>
    <t>Aloe aristata Amial Hodi</t>
  </si>
  <si>
    <t>Echeveria Alita</t>
  </si>
  <si>
    <t>Aloe aristata Snow</t>
  </si>
  <si>
    <t>Echeveria Amado</t>
  </si>
  <si>
    <t>Aloe mitriformis</t>
  </si>
  <si>
    <t>Echeveria Amistad</t>
  </si>
  <si>
    <t>Echeveria Asante Sana</t>
  </si>
  <si>
    <t>Cotyledon</t>
  </si>
  <si>
    <t>Echeveria Atlantis</t>
  </si>
  <si>
    <t>Echeveria Aurora</t>
  </si>
  <si>
    <t>Echeveria Azul (Canada Only)</t>
  </si>
  <si>
    <t>Echeveria Bella</t>
  </si>
  <si>
    <t>Cotyledon ladysmithiensis</t>
  </si>
  <si>
    <t>Echeveria Ben Badis</t>
  </si>
  <si>
    <t>Echeveria Big Lilac</t>
  </si>
  <si>
    <t>Cotyledon orbiculata</t>
  </si>
  <si>
    <t>Echeveria Big Surprise</t>
  </si>
  <si>
    <t>Cotyledon orbiculata Cute Baby</t>
  </si>
  <si>
    <t>Cotyledon orbiculata Good Choice</t>
  </si>
  <si>
    <t>Echeveria Blue Minima</t>
  </si>
  <si>
    <t>Cotyledon orbiculata Happy Day</t>
  </si>
  <si>
    <t>Echeveria Blue Prince</t>
  </si>
  <si>
    <t>Cotyledon orbiculata Higginsae</t>
  </si>
  <si>
    <t>Echeveria Blue Speed</t>
  </si>
  <si>
    <t>Cotyledon orbiculata Hunter</t>
  </si>
  <si>
    <t>Echeveria Blue Star</t>
  </si>
  <si>
    <t>Cotyledon orbiculata Smart Blonde</t>
  </si>
  <si>
    <t>Echeveria Blue Success</t>
  </si>
  <si>
    <t>Cotyledon orbiculata Tall Beauty</t>
  </si>
  <si>
    <t>Echeveria Blue Sunshine</t>
  </si>
  <si>
    <t>Cotyledon orbiculata Warrior</t>
  </si>
  <si>
    <t>Echeveria Bluebird</t>
  </si>
  <si>
    <t>Cotyledon orbiculata Winner</t>
  </si>
  <si>
    <t>Echeveria Boeil (Canada Only)</t>
  </si>
  <si>
    <t>Cotyledon papillaris Choco Line</t>
  </si>
  <si>
    <t>Echeveria Branco</t>
  </si>
  <si>
    <t>Cotyledon pendens</t>
  </si>
  <si>
    <t>Echeveria Brown Rose</t>
  </si>
  <si>
    <t>Echeveria California Queen</t>
  </si>
  <si>
    <t>Crassula</t>
  </si>
  <si>
    <t>Echeveria canadian</t>
  </si>
  <si>
    <t>Echeveria Chroma</t>
  </si>
  <si>
    <t>Echeveria Costa</t>
  </si>
  <si>
    <t>Echeveria Dark Rose</t>
  </si>
  <si>
    <t>Crassula capitella cv Campfire</t>
  </si>
  <si>
    <t>Echeveria Dicks´ Pink</t>
  </si>
  <si>
    <t>Echeveria Early Sunrise</t>
  </si>
  <si>
    <t>Echeveria elegans</t>
  </si>
  <si>
    <t>Echeveria elegans Hybrid</t>
  </si>
  <si>
    <t>Crassula cultrata</t>
  </si>
  <si>
    <t>Echeveria Encino</t>
  </si>
  <si>
    <t>Echeveria Estrella</t>
  </si>
  <si>
    <t>Echeveria Fiona (Canada Only)</t>
  </si>
  <si>
    <t>Echeveria Fred Ives</t>
  </si>
  <si>
    <t>Crassula mesembryanthemoides cv Tenelli</t>
  </si>
  <si>
    <t>Echeveria Fury</t>
  </si>
  <si>
    <t>Crassula muscosa cv Princess Pine</t>
  </si>
  <si>
    <t>Echeveria Garotto</t>
  </si>
  <si>
    <t>Crassula nudicaulis var. plathyphylla</t>
  </si>
  <si>
    <t>Echeveria Giant Blue</t>
  </si>
  <si>
    <t>Crassula orbicularis cv Rosularis</t>
  </si>
  <si>
    <t>Echeveria Gothika</t>
  </si>
  <si>
    <t>Crassula ovata (Large)</t>
  </si>
  <si>
    <t>Echeveria Grande Cinza</t>
  </si>
  <si>
    <t>Crassula ovata (Medium)</t>
  </si>
  <si>
    <t>Echeveria Grosso</t>
  </si>
  <si>
    <t>Crassula ovata Compact</t>
  </si>
  <si>
    <t>Echeveria hookerii</t>
  </si>
  <si>
    <t>Crassula ovata cv Gandalf</t>
  </si>
  <si>
    <t>Echeveria Jasiri</t>
  </si>
  <si>
    <t>Echeveria King Midas</t>
  </si>
  <si>
    <t>Crassula ovata cv Horntree</t>
  </si>
  <si>
    <t>Echeveria laulensis</t>
  </si>
  <si>
    <t>Crassula ovata cv Minor (Large)</t>
  </si>
  <si>
    <t>Echeveria Lilac Wonder</t>
  </si>
  <si>
    <t>Crassula ovata cv Minor (Medium)</t>
  </si>
  <si>
    <t>Echeveria lilacina</t>
  </si>
  <si>
    <t>Crassula ovata cv New Sunset</t>
  </si>
  <si>
    <t>Echeveria Linda</t>
  </si>
  <si>
    <t>Crassula perfoliata Boracha</t>
  </si>
  <si>
    <t>Echeveria Linn</t>
  </si>
  <si>
    <t>Crassula perfoliata cv justi-corderoyi</t>
  </si>
  <si>
    <t>Echeveria Lola</t>
  </si>
  <si>
    <t>Echeveria Lotus</t>
  </si>
  <si>
    <t>Crassula Perforata</t>
  </si>
  <si>
    <t>Echeveria Lovely Rose</t>
  </si>
  <si>
    <t>Crassula perforata Grey</t>
  </si>
  <si>
    <t>Echeveria Machette</t>
  </si>
  <si>
    <t>Echeveria Madiba</t>
  </si>
  <si>
    <t>Echeveria Marrom</t>
  </si>
  <si>
    <t>Echeveria Melaco</t>
  </si>
  <si>
    <t>Crassula portulacea cv Hobbit</t>
  </si>
  <si>
    <t>Echeveria Menina</t>
  </si>
  <si>
    <t>Crassula pubescens subsp. Radicans</t>
  </si>
  <si>
    <t>Echeveria Mexicana</t>
  </si>
  <si>
    <t>Crassula pyramidalis cv Spiralis</t>
  </si>
  <si>
    <t>Echeveria Moonshine</t>
  </si>
  <si>
    <t>Crassula rogersii</t>
  </si>
  <si>
    <t>Echeveria moranii</t>
  </si>
  <si>
    <t>Crassula rupestris cv Springtime</t>
  </si>
  <si>
    <t>Echeveria Morning Dew</t>
  </si>
  <si>
    <t>Crassula rupestris subs marnieriana (Hottentot)</t>
  </si>
  <si>
    <t>Echeveria New Black</t>
  </si>
  <si>
    <t>Crassula rupestris subs. Marnieriana mini</t>
  </si>
  <si>
    <t>Echeveria Nina</t>
  </si>
  <si>
    <t>Crassula rupestris subs. Marnieriana minor</t>
  </si>
  <si>
    <t>Echeveria nodulosa</t>
  </si>
  <si>
    <t>Crassula socialis</t>
  </si>
  <si>
    <t>Crassula swaziensis variegata</t>
  </si>
  <si>
    <t>Echeveria nodulosa Benitsukasa</t>
  </si>
  <si>
    <t>Echeveria Opalina</t>
  </si>
  <si>
    <t>Kalanchoe</t>
  </si>
  <si>
    <t>Echeveria Orpet</t>
  </si>
  <si>
    <t>Kalanchoe daigremontiana Alligator</t>
  </si>
  <si>
    <t>Echeveria Parva</t>
  </si>
  <si>
    <t>Kalanchoe daigremontiana Octopus</t>
  </si>
  <si>
    <t>Echeveria Pearl of Neurenberg</t>
  </si>
  <si>
    <t>Kalanchoe delagoensis Tubiflora</t>
  </si>
  <si>
    <t>Echeveria pelusida</t>
  </si>
  <si>
    <t>Kalanchoe houghtonii</t>
  </si>
  <si>
    <t>Echeveria Pequeno</t>
  </si>
  <si>
    <t>Kalanchoe kewensis</t>
  </si>
  <si>
    <t>Echeveria Pinguin</t>
  </si>
  <si>
    <t>Kalanchoe marmorata</t>
  </si>
  <si>
    <t>Echeveria Pink Edge</t>
  </si>
  <si>
    <t>Kalanchoe thyrsiflora</t>
  </si>
  <si>
    <t>Echeveria Pink Ruby</t>
  </si>
  <si>
    <t>Kalanchoe tomentosa</t>
  </si>
  <si>
    <t>Echeveria Pollux</t>
  </si>
  <si>
    <t>Kalanchoe tomentosa Brownie</t>
  </si>
  <si>
    <t>Echeveria Ponto Rosa</t>
  </si>
  <si>
    <t>Kalanchoe tomentosa Chocolate Soldier</t>
  </si>
  <si>
    <t>Echeveria Preta</t>
  </si>
  <si>
    <t>Echeveria Princess</t>
  </si>
  <si>
    <t>Kalanchoe tomentosa Hairy Harry</t>
  </si>
  <si>
    <t>Echeveria pulvinata Frosty</t>
  </si>
  <si>
    <t>Kalanchoe tomentosa Yellow</t>
  </si>
  <si>
    <t>Echeveria Punnita</t>
  </si>
  <si>
    <t>Lampranthus</t>
  </si>
  <si>
    <t>Echeveria Purple Dance</t>
  </si>
  <si>
    <t>Echeveria Purple Pearl</t>
  </si>
  <si>
    <t>Pachyphytum</t>
  </si>
  <si>
    <t>Echeveria purpusorum</t>
  </si>
  <si>
    <t>Pachyphytum Blue Haze</t>
  </si>
  <si>
    <t>Echeveria purpusorum Green Gilva</t>
  </si>
  <si>
    <t>Pachyphytum Macho</t>
  </si>
  <si>
    <t>Peperomia</t>
  </si>
  <si>
    <t>Echeveria Ramilette</t>
  </si>
  <si>
    <t>Peperomia columella</t>
  </si>
  <si>
    <t>Echeveria Red Edge</t>
  </si>
  <si>
    <t>Peperomia dolabriformis</t>
  </si>
  <si>
    <t>Echeveria Red Sky</t>
  </si>
  <si>
    <t>Peperomia dolabriformis Firesparks</t>
  </si>
  <si>
    <t>Echeveria Rejoice</t>
  </si>
  <si>
    <t>Peperomia ferreyrae Amigo Marcello</t>
  </si>
  <si>
    <t>Echeveria Road Runner</t>
  </si>
  <si>
    <t>Peperomia ferreyrae Happy Bean</t>
  </si>
  <si>
    <t>Echeveria runyonii Blue</t>
  </si>
  <si>
    <t>Peperomia graveolens</t>
  </si>
  <si>
    <t>Sansevieria</t>
  </si>
  <si>
    <t>Echeveria runyonii Topsy Turvy</t>
  </si>
  <si>
    <t>Sansevieria bacularis Fernwood</t>
  </si>
  <si>
    <t>Echeveria Salsa Verde</t>
  </si>
  <si>
    <t>Sansevieria bacularis Mikado</t>
  </si>
  <si>
    <t>Sansevieria superba Futura</t>
  </si>
  <si>
    <t>Echeveria scheideckeri</t>
  </si>
  <si>
    <t>Sansevieria superba Robusta</t>
  </si>
  <si>
    <t>Echeveria setosa</t>
  </si>
  <si>
    <t>Sansevieria trifasciata Black Jade Hahnii</t>
  </si>
  <si>
    <t>Echeveria shaviana Green</t>
  </si>
  <si>
    <t>Sansevieria trifasciata Golden Hahnii</t>
  </si>
  <si>
    <t>Echeveria Spark</t>
  </si>
  <si>
    <t>Sansevieria trifasciata Green Hahnii</t>
  </si>
  <si>
    <t>Echeveria strictaflora</t>
  </si>
  <si>
    <t>Sansevieria trifasciata Jade Pagoda Hahnii</t>
  </si>
  <si>
    <t>Echeveria Summer</t>
  </si>
  <si>
    <t>Schlumbergera</t>
  </si>
  <si>
    <t>Schlumbergera truncata Cyber Pink</t>
  </si>
  <si>
    <t>Schlumbergera truncata Exotic Red</t>
  </si>
  <si>
    <t>Echeveria texensis Zaragosa</t>
  </si>
  <si>
    <t>Schlumbergera truncata Jolly Purple</t>
  </si>
  <si>
    <t>Echeveria Tippy</t>
  </si>
  <si>
    <t>Schlumbergera truncata Malissa White</t>
  </si>
  <si>
    <t>Echeveria tobarensis</t>
  </si>
  <si>
    <t>Schlumbergera truncata Sonic Red</t>
  </si>
  <si>
    <t>Echeveria tolimanensis Dark Red</t>
  </si>
  <si>
    <t>Schlumbergera truncata Vida Orange</t>
  </si>
  <si>
    <t>Echeveria Trompette</t>
  </si>
  <si>
    <t>Sedum</t>
  </si>
  <si>
    <t>Echeveria Vienna</t>
  </si>
  <si>
    <t>Sedum adolphii</t>
  </si>
  <si>
    <t>Echeveria Violet</t>
  </si>
  <si>
    <t>Sedum adolphii Golden</t>
  </si>
  <si>
    <t>Sedum adolphii Sunset</t>
  </si>
  <si>
    <t>Echeveria Yummie</t>
  </si>
  <si>
    <t>Sedum album Author</t>
  </si>
  <si>
    <t>Gasteria</t>
  </si>
  <si>
    <t>Sedum Blue Brazil</t>
  </si>
  <si>
    <t>Sedum cauticolum</t>
  </si>
  <si>
    <t>Gasteria batesiana hybrid</t>
  </si>
  <si>
    <t>Sedum confusum</t>
  </si>
  <si>
    <t>Gasteria batesiana Little Warty</t>
  </si>
  <si>
    <t>Sedum floriferum Weihenstephaner Gold</t>
  </si>
  <si>
    <t>Gasteria batesiana Romeo</t>
  </si>
  <si>
    <t>Sedum Green Star</t>
  </si>
  <si>
    <t>Sedum morganianum Burrito</t>
  </si>
  <si>
    <t>Sedum nussbaumerianum</t>
  </si>
  <si>
    <t>Gasteria Solana</t>
  </si>
  <si>
    <t>Sedum reflexum Blue Spruce</t>
  </si>
  <si>
    <t>Haworthia</t>
  </si>
  <si>
    <t>Sedum rupestre Lemon Ball</t>
  </si>
  <si>
    <t>Haworthia attenuata Concolor</t>
  </si>
  <si>
    <t>Sempervivum</t>
  </si>
  <si>
    <t>Haworthia coarctata</t>
  </si>
  <si>
    <t>110367</t>
  </si>
  <si>
    <t>Sempervivum Arctic White</t>
  </si>
  <si>
    <t>Haworthia cooperi</t>
  </si>
  <si>
    <t>110368</t>
  </si>
  <si>
    <t>Sempervivum Coral Red</t>
  </si>
  <si>
    <t>Haworthia fasciata Big Band</t>
  </si>
  <si>
    <t>Senecio</t>
  </si>
  <si>
    <t>Haworthia fasciata Green</t>
  </si>
  <si>
    <t>Senecio crassissimus</t>
  </si>
  <si>
    <t>Haworthia fasciata Hybrid</t>
  </si>
  <si>
    <t>Senecio ficoides Elkhorn</t>
  </si>
  <si>
    <t>Senecio ficoides Pisa</t>
  </si>
  <si>
    <t>Haworthia fasciata Super Fasciata</t>
  </si>
  <si>
    <t>Senecio herreianus Purple Flush</t>
  </si>
  <si>
    <t>Haworthia fasciata Universe</t>
  </si>
  <si>
    <t>Senecio herreianus String of Teardrops</t>
  </si>
  <si>
    <t>Haworthia herbacea</t>
  </si>
  <si>
    <t>Senecio herreianus String of Watermelons</t>
  </si>
  <si>
    <t>Haworthia Hippo</t>
  </si>
  <si>
    <t>Senecio jacobsenii</t>
  </si>
  <si>
    <t>Haworthia limifolia</t>
  </si>
  <si>
    <t>Senecio mandraliscae</t>
  </si>
  <si>
    <t>Haworthia pentagona</t>
  </si>
  <si>
    <t>Senecio peregrinus String of Dolphins</t>
  </si>
  <si>
    <t>Haworthia pentagona West Jogo</t>
  </si>
  <si>
    <t>Senecio radicans Fishhook</t>
  </si>
  <si>
    <t>Haworthia Rafiki</t>
  </si>
  <si>
    <t>Senecio radicans String of Bananas</t>
  </si>
  <si>
    <t>Haworthia retusa</t>
  </si>
  <si>
    <t>Senecio rowleyanus Marble</t>
  </si>
  <si>
    <t>Senecio rowleyanus String of Pearls</t>
  </si>
  <si>
    <t>Haworthia Savanna</t>
  </si>
  <si>
    <t>Senecio scaposus Addoensis</t>
  </si>
  <si>
    <t>Haworthia tessalata</t>
  </si>
  <si>
    <t>Senecio stapeliiformis</t>
  </si>
  <si>
    <t>Aeschynanthus</t>
  </si>
  <si>
    <t>Hoya compacta</t>
  </si>
  <si>
    <t>Aeschynanthus Bolero Bicolore</t>
  </si>
  <si>
    <t>Hoya cumingiana</t>
  </si>
  <si>
    <t>Aeschynanthus japhrolepis</t>
  </si>
  <si>
    <t>Hoya pubicalyx</t>
  </si>
  <si>
    <t>Aeschynanthus marmoratus</t>
  </si>
  <si>
    <t>Nematanthus</t>
  </si>
  <si>
    <t>Aeschynanthus Twister</t>
  </si>
  <si>
    <t>Nematanthus gregarius</t>
  </si>
  <si>
    <t>Begonia</t>
  </si>
  <si>
    <t>Parthenocissus</t>
  </si>
  <si>
    <t>Parthenocissus Amazonica</t>
  </si>
  <si>
    <t>Begonia conchifolia Bull´s Eye</t>
  </si>
  <si>
    <t>Parthenocissus striata Sugar Vine</t>
  </si>
  <si>
    <t>Pellionia</t>
  </si>
  <si>
    <t>Pellionia pulchra</t>
  </si>
  <si>
    <t>Pellionia repens</t>
  </si>
  <si>
    <t>Peperomia angulata</t>
  </si>
  <si>
    <t>Begonia Rex Soli Mutata</t>
  </si>
  <si>
    <t>Callisia</t>
  </si>
  <si>
    <t>Callisia elegans</t>
  </si>
  <si>
    <t>Callisia fragrans</t>
  </si>
  <si>
    <t>Callisia fragrans Variegata</t>
  </si>
  <si>
    <t>Callisia repens Turtle</t>
  </si>
  <si>
    <t>Callisia soconuscensis Dragon Tail</t>
  </si>
  <si>
    <t>Peperomia clusifolia Ginny</t>
  </si>
  <si>
    <t>Ceropegia</t>
  </si>
  <si>
    <t>Peperomia clusifolia Red Margin</t>
  </si>
  <si>
    <t>Peperomia deppeana</t>
  </si>
  <si>
    <t>Ceropegia woodii</t>
  </si>
  <si>
    <t>Ceropegia woodii Silver</t>
  </si>
  <si>
    <t>Ceropegia woodii String of Arrows</t>
  </si>
  <si>
    <t>Peperomia obtusifolia Green</t>
  </si>
  <si>
    <t>Ceropegia woodii variegata</t>
  </si>
  <si>
    <t>Peperomia obtusifolia Lemon Lime</t>
  </si>
  <si>
    <t>Chlorophytum</t>
  </si>
  <si>
    <t>Peperomia obtusifolia Marble</t>
  </si>
  <si>
    <t>Chlorophytum comosum Atlantic</t>
  </si>
  <si>
    <t>Peperomia obtusifolia Obtipan Bicolor</t>
  </si>
  <si>
    <t>Peperomia obtusifolia Obtipan Green</t>
  </si>
  <si>
    <t>Chlorophytum comosum Green</t>
  </si>
  <si>
    <t>Peperomia obtusifolia Variegata</t>
  </si>
  <si>
    <t>Chlorophytum comosum Lemon</t>
  </si>
  <si>
    <t>Peperomia orba Pixie Green</t>
  </si>
  <si>
    <t>Chlorophytum comosum Ocean</t>
  </si>
  <si>
    <t>Peperomia orba Pixie Lime</t>
  </si>
  <si>
    <t>Chlorophytum comosum Variegatum</t>
  </si>
  <si>
    <t>Chlorophytum comosum Variegatum Maria</t>
  </si>
  <si>
    <t>Peperomia pecuniifolia (Canada Only)</t>
  </si>
  <si>
    <t>Cyperus</t>
  </si>
  <si>
    <t>Peperomia polybotrya Raindrop</t>
  </si>
  <si>
    <t>Cyperus papyrus Green Gold</t>
  </si>
  <si>
    <t>Peperomia prostrata Pepperspot</t>
  </si>
  <si>
    <t>Dischidia</t>
  </si>
  <si>
    <t>Peperomia prostrata String of Turtle</t>
  </si>
  <si>
    <t>Dischidia oiantha</t>
  </si>
  <si>
    <t>Peperomia verticillata Belly Button</t>
  </si>
  <si>
    <t>Dizygotheca</t>
  </si>
  <si>
    <t>Peperomia verticillata Red Log</t>
  </si>
  <si>
    <t>Dizygotheca elegantissima</t>
  </si>
  <si>
    <t>Pilea</t>
  </si>
  <si>
    <t>Dizygotheca elegantissima ´Bianca´</t>
  </si>
  <si>
    <t>Pilea cadierie</t>
  </si>
  <si>
    <t>Fittonia</t>
  </si>
  <si>
    <t>Pilea depressa Sao Paolo</t>
  </si>
  <si>
    <t>Fittonia verschaffeltii Albivenis</t>
  </si>
  <si>
    <t>Pilea Ellen</t>
  </si>
  <si>
    <t>Pilea glauca Aquamarine</t>
  </si>
  <si>
    <t>Pilea Moonvalley</t>
  </si>
  <si>
    <t>Pilea Norfolk</t>
  </si>
  <si>
    <t>Pilea peperomioides</t>
  </si>
  <si>
    <t>Pilea Silver Tree</t>
  </si>
  <si>
    <t>Rhipsalis</t>
  </si>
  <si>
    <t>Rhipsalis baccifera</t>
  </si>
  <si>
    <t>Rhipsalis baccifera Cashero</t>
  </si>
  <si>
    <t>Rhipsalis burchelli</t>
  </si>
  <si>
    <t>Rhipsalis capilliformis</t>
  </si>
  <si>
    <t>Rhipsalis cereuscula</t>
  </si>
  <si>
    <t>Rhipsalis clavata</t>
  </si>
  <si>
    <t>Saxifraga</t>
  </si>
  <si>
    <t>Saxifraga stolonifera</t>
  </si>
  <si>
    <t>Saxifraga stolonifera Dark Green</t>
  </si>
  <si>
    <t>Saxifraga stolonifera Tricolor</t>
  </si>
  <si>
    <t>Sedum tetractinum Coral Reef</t>
  </si>
  <si>
    <t>Senecio barbertonicus Himalaya</t>
  </si>
  <si>
    <t>Senecio cephalophorus Jolisa</t>
  </si>
  <si>
    <t>Senecio cephalophorus Mountain Fire</t>
  </si>
  <si>
    <t>Senecio macroglossus</t>
  </si>
  <si>
    <t>Senecio mikanioides</t>
  </si>
  <si>
    <t>Tradescantia</t>
  </si>
  <si>
    <t>Tradescantia andersonia Blushing Bride</t>
  </si>
  <si>
    <t>Tradescantia fluminensis Albovittata</t>
  </si>
  <si>
    <t>Tradescantia Hijan Baru</t>
  </si>
  <si>
    <t>Tradescantia navicularis</t>
  </si>
  <si>
    <t>Tradescantia pallida Purple Passion</t>
  </si>
  <si>
    <t>Hoya</t>
  </si>
  <si>
    <t>Tradescantia somaliensis</t>
  </si>
  <si>
    <t>Hoya australis</t>
  </si>
  <si>
    <t>Tradescantia spathacea Silver (Canada Only)</t>
  </si>
  <si>
    <t>Tradescantia spathacea Tricolor</t>
  </si>
  <si>
    <t>Tradescantia zebrina</t>
  </si>
  <si>
    <t>Prix/Price</t>
  </si>
  <si>
    <t>FEUILLAGE TROPICAL FOLIAGE - JUNGLE SELECTION:</t>
  </si>
  <si>
    <t>Qte/Qty</t>
  </si>
  <si>
    <t>Aeonium davidbramwelli Sunburst</t>
  </si>
  <si>
    <t>Aloe aristata Zambezi</t>
  </si>
  <si>
    <t>Cotyledon orbiculata Champ</t>
  </si>
  <si>
    <t>Cotyledon orbiculata Dancing Queen</t>
  </si>
  <si>
    <t>Cotyledon orbiculata Evergreen</t>
  </si>
  <si>
    <t>Cotyledon orbiculata Fighter</t>
  </si>
  <si>
    <t>Cotyledon orbiculata Forever Cute</t>
  </si>
  <si>
    <t>Cotyledon orbiculata Happy Bride</t>
  </si>
  <si>
    <t>Cotyledon orbiculata Happy Mama</t>
  </si>
  <si>
    <t>Cotyledon orbiculata Surprise</t>
  </si>
  <si>
    <t>Cotyledon orbiculata Wonderful</t>
  </si>
  <si>
    <t>Cotyledon orbiculata New Chance</t>
  </si>
  <si>
    <t>Cotyledon orbiculata Sweet Kiss</t>
  </si>
  <si>
    <t>Cotyledon orbiculata Sweet Love</t>
  </si>
  <si>
    <t>Crassula capitella Ben</t>
  </si>
  <si>
    <t>Crassula deceptor cv Arta (aka Plegmatoides)</t>
  </si>
  <si>
    <t>Prix avec Escomnpte</t>
  </si>
  <si>
    <t>Escompte</t>
  </si>
  <si>
    <t>Total avec escompte</t>
  </si>
  <si>
    <t>Quantité minimum par commande 10 000 boutures. Des charges supplémentaires de 10% seront ajoutées en dessous de ce montant/ Minimum order 10 000 URC. Over charge of 10% will be applied for orders under minimum.</t>
  </si>
  <si>
    <t>Begonia maculata Pink Spot</t>
  </si>
  <si>
    <t>Crassula multiclava variegata</t>
  </si>
  <si>
    <t>Echeveria Carino</t>
  </si>
  <si>
    <t>Echeveria Chubbs</t>
  </si>
  <si>
    <t>Echeveria Churro</t>
  </si>
  <si>
    <t>Echeveria Cielo</t>
  </si>
  <si>
    <t>Echeveria Culibra</t>
  </si>
  <si>
    <t>Echeveria Fiesta</t>
  </si>
  <si>
    <t>Echeveria Joan Daniel</t>
  </si>
  <si>
    <t>Echeveria Lilac Spoon</t>
  </si>
  <si>
    <t>Echeveria Pink Donna</t>
  </si>
  <si>
    <t>Echeveria Pink Trumpet</t>
  </si>
  <si>
    <t>Echeveria Rosseta Cariba</t>
  </si>
  <si>
    <t>Echeveria Rosseta Gelado</t>
  </si>
  <si>
    <t>Echeveria Rosseta Serra</t>
  </si>
  <si>
    <t>Echeveria Rosseta Trangilo</t>
  </si>
  <si>
    <t>Echeveria Spotlight</t>
  </si>
  <si>
    <t>Pachyphytum Ganzhou</t>
  </si>
  <si>
    <t>Tradescantia Lollipop</t>
  </si>
  <si>
    <t>Haworthia cooperi variegata</t>
  </si>
  <si>
    <r>
      <t xml:space="preserve">  Assortiment de succulents non enracinés
Unrooted Succulent Assortement
</t>
    </r>
    <r>
      <rPr>
        <b/>
        <sz val="20"/>
        <color rgb="FFFF0000"/>
        <rFont val="Calibri"/>
        <family val="2"/>
        <scheme val="minor"/>
      </rPr>
      <t xml:space="preserve"> 2023-2024</t>
    </r>
  </si>
  <si>
    <t>Aloe aristata Akila</t>
  </si>
  <si>
    <t>Aloe aristata Ami</t>
  </si>
  <si>
    <t>Aloe vera Grey</t>
  </si>
  <si>
    <t>Prix USD</t>
  </si>
  <si>
    <t>Royauté</t>
  </si>
  <si>
    <t>Cotyledon ladysmithiensis Lemon Stripe</t>
  </si>
  <si>
    <t>Cotyledon ladysmithiensis variegata</t>
  </si>
  <si>
    <t>Cotyledon orbiculata Bright Future</t>
  </si>
  <si>
    <t>Cotyledon orbiculata Clear Morning</t>
  </si>
  <si>
    <t>Cotyledon orbiculata Little Queeny</t>
  </si>
  <si>
    <t>Cotyledon orbiculata Lucky</t>
  </si>
  <si>
    <t>Cotyledon orbiculata Sunny Smile</t>
  </si>
  <si>
    <t>Cotyledon orbiculata Sunrise</t>
  </si>
  <si>
    <t>Cotyledon orbiculata Takbok</t>
  </si>
  <si>
    <t>Cotyledon orbiculata Tiny Wonder</t>
  </si>
  <si>
    <t>Crassula alba Garnet Lotus</t>
  </si>
  <si>
    <t>Crassula arborescens</t>
  </si>
  <si>
    <t>Crassula arborescens subsp. Undulatifolia (aka Curly)</t>
  </si>
  <si>
    <t>Crassula barklyi cv Ivory Pagoda (aka Pangolin)</t>
  </si>
  <si>
    <t>Crassula capitella subsp. Thyrsiflora (aka Corymbulosa)</t>
  </si>
  <si>
    <t>Crassula deceptor cv Kimnachi (aka Buddha´s Temple)</t>
  </si>
  <si>
    <t>Crassula dependens</t>
  </si>
  <si>
    <t>Crassula exilis schmidthii Epsilon</t>
  </si>
  <si>
    <t xml:space="preserve">Crassula exilis smithii </t>
  </si>
  <si>
    <t>Crassula marginalis (aka Calico Kitten)</t>
  </si>
  <si>
    <t>Crassula mesembryanthoides Tarantula</t>
  </si>
  <si>
    <t>Crassula nudicaulis var. plathyphylla Burgundy</t>
  </si>
  <si>
    <t>Crassula ovata cv Horntree Tricolor</t>
  </si>
  <si>
    <t>Crassula ovata cv Sunset</t>
  </si>
  <si>
    <t>Crassula ovata variegata</t>
  </si>
  <si>
    <t>Crassula perfoliata var Lola Lopez</t>
  </si>
  <si>
    <t>Crassula perfoliata var minor (aka Obvalata)</t>
  </si>
  <si>
    <t>Crassula perfoliata var Talisman</t>
  </si>
  <si>
    <t>Crassula perforata Starshine</t>
  </si>
  <si>
    <t>Crassula pyramidalis cv Congesta</t>
  </si>
  <si>
    <t>Crassula tomentosa</t>
  </si>
  <si>
    <t>Echeveria Algoz</t>
  </si>
  <si>
    <t>Echeveria Amor</t>
  </si>
  <si>
    <t>Echeveria Arco</t>
  </si>
  <si>
    <t>Echeveria Baby Face</t>
  </si>
  <si>
    <t>Echeveria Barca</t>
  </si>
  <si>
    <t>Echeveria Boeil Rose</t>
  </si>
  <si>
    <t>Echeveria Castelo Branco</t>
  </si>
  <si>
    <t>Echeveria Cherio</t>
  </si>
  <si>
    <t>Echeveria Chico</t>
  </si>
  <si>
    <t>Echeveria Colorswift</t>
  </si>
  <si>
    <t>Echeveria corazon</t>
  </si>
  <si>
    <t>Echeveria Debbie</t>
  </si>
  <si>
    <t>Echeveria Dorothy</t>
  </si>
  <si>
    <t>Echeveria Dura</t>
  </si>
  <si>
    <t>Echeveria Dusty Rose</t>
  </si>
  <si>
    <t>Echeveria ebony Mendozae</t>
  </si>
  <si>
    <t>Echeveria Evora Campo</t>
  </si>
  <si>
    <t>Echeveria Fantastic Fountain</t>
  </si>
  <si>
    <t>Echeveria Forte</t>
  </si>
  <si>
    <t>Echeveria Gallo</t>
  </si>
  <si>
    <t>Echeveria Green touch</t>
  </si>
  <si>
    <t>Echeveria Guapa</t>
  </si>
  <si>
    <t>Echeveria Hanabijn</t>
  </si>
  <si>
    <t>Echeveria Kicheriana</t>
  </si>
  <si>
    <t>Echeveria Kiror</t>
  </si>
  <si>
    <t>Echeveria Lulu</t>
  </si>
  <si>
    <t>Echeveria Manana</t>
  </si>
  <si>
    <t>Echeveria Mariposa</t>
  </si>
  <si>
    <t>Echeveria Marmer</t>
  </si>
  <si>
    <t>Echeveria Morango</t>
  </si>
  <si>
    <t>Echeveria Nana Hakumini</t>
  </si>
  <si>
    <t>Echeveria peacockii</t>
  </si>
  <si>
    <t>Echeveria Raindrop</t>
  </si>
  <si>
    <t>Echeveria Rizo</t>
  </si>
  <si>
    <t>Echeveria Romance</t>
  </si>
  <si>
    <t>Echeveria Rosseta Dama Rosa</t>
  </si>
  <si>
    <t>Echeveria Rosseta Nege</t>
  </si>
  <si>
    <t xml:space="preserve">Echeveria Rosseta Olive </t>
  </si>
  <si>
    <t>Echeveria Samba</t>
  </si>
  <si>
    <t>Echeveria Seitan Botan</t>
  </si>
  <si>
    <t>Echeveria Setorum</t>
  </si>
  <si>
    <t>Echeveria shaviana Blue</t>
  </si>
  <si>
    <t>Echeveria Silver Shine</t>
  </si>
  <si>
    <t>Echeveria Silves</t>
  </si>
  <si>
    <t>Echeveria Spring Jade</t>
  </si>
  <si>
    <t>Echeveria Starlight</t>
  </si>
  <si>
    <t>Echeveria Swirl</t>
  </si>
  <si>
    <t>Echeveria taco</t>
  </si>
  <si>
    <t>Echeveria Tigela</t>
  </si>
  <si>
    <t>Echeveria Toggle</t>
  </si>
  <si>
    <t>Echeveria Torro</t>
  </si>
  <si>
    <t>Echeveria Tortuga</t>
  </si>
  <si>
    <t>Echeveria Tunes</t>
  </si>
  <si>
    <t>Echeveria Vader</t>
  </si>
  <si>
    <t>Gasteria batesiana Antonio</t>
  </si>
  <si>
    <t>Gasteria Caleidoscope (aka Green Ice)</t>
  </si>
  <si>
    <t>Haworthia Bushman</t>
  </si>
  <si>
    <t>Haworthia fasciata Royal Highness</t>
  </si>
  <si>
    <t>Kalanchoe beharensis Roseleaf</t>
  </si>
  <si>
    <t>Kalanchoe daigremontiana Pink Butterfly</t>
  </si>
  <si>
    <t>Lampranthus blandus Pink Vygie</t>
  </si>
  <si>
    <t>Pachyphytum Captain Jessop</t>
  </si>
  <si>
    <t>Peperomia asperula</t>
  </si>
  <si>
    <t>Portulacaria afra Mediopicta</t>
  </si>
  <si>
    <t>Portulacaria afra variegata</t>
  </si>
  <si>
    <t>Rhipsalis baccifera Cassutha</t>
  </si>
  <si>
    <t>Rhipsalis pilocarpa</t>
  </si>
  <si>
    <t xml:space="preserve">Portulacaria </t>
  </si>
  <si>
    <t>Sedum Blue Elf</t>
  </si>
  <si>
    <t>Sedum Blue Lotus</t>
  </si>
  <si>
    <t>Sedum indicum var. yunnanense</t>
  </si>
  <si>
    <t>Sedum Little Gem</t>
  </si>
  <si>
    <t>Sempervivum Arctic White (Colorrockz)</t>
  </si>
  <si>
    <t>Sempervivum Blushing Garnet (Colorockz)</t>
  </si>
  <si>
    <t>Sempervivum braunii</t>
  </si>
  <si>
    <t>Sempervivum Coconut Crystal (Colorrockz)</t>
  </si>
  <si>
    <t>Sempervivum Coral Red (Colorrockz)</t>
  </si>
  <si>
    <t>Sempervivum Emerald Swirl (Colorrockz)</t>
  </si>
  <si>
    <t>Sempervivum Lemon Flare (Colorrockz)</t>
  </si>
  <si>
    <t>Sempervivum oscularius</t>
  </si>
  <si>
    <t>Sempervivum Reinhart</t>
  </si>
  <si>
    <t>Sempervivum Ruby Lime (Colorrockz)</t>
  </si>
  <si>
    <t>Sempervivum Summer Frost (Colorrockz)</t>
  </si>
  <si>
    <t>Senecio radicans String of Smiles</t>
  </si>
  <si>
    <t>Zyromski Horticulture</t>
  </si>
  <si>
    <t>Aeschynanthus Monalisa</t>
  </si>
  <si>
    <t>Aeschynanthus Rasta</t>
  </si>
  <si>
    <t>Begonia boweri Spirit of Andaman</t>
  </si>
  <si>
    <t>Begonia maculata Cadbury</t>
  </si>
  <si>
    <t>Begonia maculata Fortune</t>
  </si>
  <si>
    <t>Begonia maculata Silver Spot</t>
  </si>
  <si>
    <t>Begonia Rex Brown Forest</t>
  </si>
  <si>
    <t>Begonia rex Spirit of Bali</t>
  </si>
  <si>
    <t>Begonia rex Spirit of Chagos</t>
  </si>
  <si>
    <t>Begonia rex Spirit of Comores</t>
  </si>
  <si>
    <t>Begonia rex Spirit of Flores</t>
  </si>
  <si>
    <t>Begonia rex Spirit of Java</t>
  </si>
  <si>
    <t>Begonia rex Spirit of Kwale</t>
  </si>
  <si>
    <t>Begonia rex Spirit of Laccadive</t>
  </si>
  <si>
    <t>Begonia rex Spirit of Madagascar</t>
  </si>
  <si>
    <t>Begonia rex Spirit of Mafia</t>
  </si>
  <si>
    <t>Begonia rex Spirit of Maledives</t>
  </si>
  <si>
    <t>Begonia rex Spirit of Mauritius</t>
  </si>
  <si>
    <t>Begonia rex Spirit of Mayotte</t>
  </si>
  <si>
    <t>Begonia rex Spirit of Pemba</t>
  </si>
  <si>
    <t>Begonia rex Spirit of Reunion</t>
  </si>
  <si>
    <t>Begonia rex Spirit of Seychelles</t>
  </si>
  <si>
    <t>Begonia rex Spirit of Sulawesi</t>
  </si>
  <si>
    <t>Begonia rex Spirit of Sumatra</t>
  </si>
  <si>
    <t>Begonia rex Spirit of Zanzibar</t>
  </si>
  <si>
    <t>Callisia repens Rosato (aka Pink Lady)</t>
  </si>
  <si>
    <t>Ceropegia sandersonii</t>
  </si>
  <si>
    <t>Ceropegia woodii Green Love</t>
  </si>
  <si>
    <t>Ceropegia woodii Ministar</t>
  </si>
  <si>
    <t>Chlorophytum comosum Bonnie</t>
  </si>
  <si>
    <t>Chlorophytum comosum Bonnnie Green</t>
  </si>
  <si>
    <t>Dischidia ruscifolia</t>
  </si>
  <si>
    <t>Episcia cupreata Copper</t>
  </si>
  <si>
    <t>Episcia cupreata Platinum</t>
  </si>
  <si>
    <t>Episcia cupreata Silver</t>
  </si>
  <si>
    <t>Episcia</t>
  </si>
  <si>
    <t>Hedera algeriensis Gloire de Marengo</t>
  </si>
  <si>
    <t>Hedera helix Brigitte</t>
  </si>
  <si>
    <t>Hedera helix Elja</t>
  </si>
  <si>
    <t>Hedera helix Esther</t>
  </si>
  <si>
    <t>Hedera helix Eva</t>
  </si>
  <si>
    <t>Hedera helix Evergreen</t>
  </si>
  <si>
    <t>Hedera helix Gitte</t>
  </si>
  <si>
    <t>Hedera helix Goldchild</t>
  </si>
  <si>
    <t>Hedera helix Golden Inge</t>
  </si>
  <si>
    <t>Hedera helix Golden Jytte</t>
  </si>
  <si>
    <t>Hedera helix Harlequin</t>
  </si>
  <si>
    <t>Hedera helix Hestor</t>
  </si>
  <si>
    <t>Hedera helix Jacobine</t>
  </si>
  <si>
    <t>Hedera helix Lady Kay</t>
  </si>
  <si>
    <t>Hedera helix Lugusta</t>
  </si>
  <si>
    <t>Hedera helix Mathilde</t>
  </si>
  <si>
    <t>Hedera helix Mein Herz</t>
  </si>
  <si>
    <t>Hedera helix Mini Esther</t>
  </si>
  <si>
    <t>Hedera helix Mini Kolibri</t>
  </si>
  <si>
    <t>Hedera helix Mini Wonder</t>
  </si>
  <si>
    <t>Hedera helix Mint Kolibri</t>
  </si>
  <si>
    <t>Hedera helix Monalisa</t>
  </si>
  <si>
    <t>Hedera helix Monty</t>
  </si>
  <si>
    <t>Hedera helix Ripple Green</t>
  </si>
  <si>
    <t>Hedera helix Shamrock</t>
  </si>
  <si>
    <t>Hedera helix Sjoelle</t>
  </si>
  <si>
    <t>Hedera helix Sweetheart</t>
  </si>
  <si>
    <t>Hedera helix Tamara</t>
  </si>
  <si>
    <t>Hedera helix White Ripple</t>
  </si>
  <si>
    <t>Hedera helix White Wonder</t>
  </si>
  <si>
    <t>Hedera helix Wonder</t>
  </si>
  <si>
    <t>Hedera helix Yellow Ripple</t>
  </si>
  <si>
    <t>Hoya australis tricolor (aka Lisa)</t>
  </si>
  <si>
    <t>Nematanthus tropicana</t>
  </si>
  <si>
    <t>Sagina hawaiensis</t>
  </si>
  <si>
    <t>Sagina</t>
  </si>
  <si>
    <t>Senecio macroglossus variegata</t>
  </si>
  <si>
    <t>Tradescantia Brown Hill</t>
  </si>
  <si>
    <t>Tradescantia mundula Tricolor (pka quadricolor)</t>
  </si>
  <si>
    <t>Tradescantia sillamontana Velvet Purple</t>
  </si>
  <si>
    <t>Tradescantia sillamontana Velvet White</t>
  </si>
  <si>
    <t>Tradescantia sillimontana Velvet Variegata</t>
  </si>
  <si>
    <t>Tradescantia zebrina Emerald</t>
  </si>
  <si>
    <t>Tradescantia zebrina Purple Highway</t>
  </si>
  <si>
    <t>Tradescantia zebrina Purple Passion</t>
  </si>
  <si>
    <t>Prix avec Escompte</t>
  </si>
  <si>
    <t>commandes@zyromski.com</t>
  </si>
  <si>
    <t>Vous pouvez nous faire parvenir votre commande à l'adresse suivante:</t>
  </si>
  <si>
    <r>
      <t>2023-2024
BON DE COMMANDE /</t>
    </r>
    <r>
      <rPr>
        <b/>
        <i/>
        <sz val="20"/>
        <color indexed="10"/>
        <rFont val="Arial"/>
        <family val="2"/>
      </rPr>
      <t xml:space="preserve"> </t>
    </r>
    <r>
      <rPr>
        <b/>
        <i/>
        <sz val="16"/>
        <color indexed="10"/>
        <rFont val="Arial"/>
        <family val="2"/>
      </rPr>
      <t>ORDER FORM</t>
    </r>
  </si>
  <si>
    <t>ZYROMSKI HORTICULTURE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</si>
</sst>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$&quot;"/>
    <numFmt numFmtId="165" formatCode="_-&quot;€&quot;\ * #,##0.00_-;_-&quot;€&quot;\ * #,##0.00\-;_-&quot;€&quot;\ * &quot;-&quot;??_-;_-@_-"/>
    <numFmt numFmtId="166" formatCode="#,##0.000\ &quot;$&quot;"/>
    <numFmt numFmtId="167" formatCode="#,##0.000"/>
  </numFmts>
  <fonts count="3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2"/>
      <name val="Century S"/>
    </font>
    <font>
      <b/>
      <sz val="20"/>
      <name val="Century S"/>
    </font>
    <font>
      <sz val="9"/>
      <name val="Arial"/>
      <family val="2"/>
    </font>
    <font>
      <u/>
      <sz val="10"/>
      <color indexed="12"/>
      <name val="Arial"/>
      <family val="2"/>
    </font>
    <font>
      <b/>
      <sz val="20"/>
      <color indexed="10"/>
      <name val="Arial"/>
      <family val="2"/>
    </font>
    <font>
      <b/>
      <i/>
      <sz val="20"/>
      <color indexed="10"/>
      <name val="Arial"/>
      <family val="2"/>
    </font>
    <font>
      <b/>
      <i/>
      <sz val="16"/>
      <color indexed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i/>
      <sz val="10"/>
      <color rgb="FFFF000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Century"/>
      <family val="1"/>
    </font>
    <font>
      <b/>
      <sz val="8"/>
      <name val="Arial"/>
      <family val="2"/>
    </font>
    <font>
      <b/>
      <i/>
      <u/>
      <sz val="9"/>
      <color rgb="FFFF0000"/>
      <name val="Arial"/>
      <family val="2"/>
    </font>
    <font>
      <sz val="8"/>
      <color theme="3" tint="0.39997558519241921"/>
      <name val="Arial"/>
      <family val="2"/>
    </font>
    <font>
      <sz val="12"/>
      <name val="CG Times"/>
      <family val="1"/>
    </font>
    <font>
      <b/>
      <sz val="20"/>
      <color rgb="FFFF0000"/>
      <name val="Calibri"/>
      <family val="2"/>
      <scheme val="minor"/>
    </font>
    <font>
      <b/>
      <i/>
      <sz val="16"/>
      <color rgb="FFFF0000"/>
      <name val="Arial"/>
      <family val="2"/>
    </font>
    <font>
      <b/>
      <sz val="20"/>
      <color theme="1"/>
      <name val="Calibri"/>
      <family val="2"/>
      <scheme val="minor"/>
    </font>
    <font>
      <sz val="11"/>
      <color theme="1"/>
      <name val="Segoe UI Symbol"/>
      <family val="2"/>
    </font>
    <font>
      <b/>
      <sz val="11"/>
      <color theme="1"/>
      <name val="Segoe UI Symbo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8" fillId="0" borderId="0"/>
    <xf numFmtId="0" fontId="12" fillId="0" borderId="0" applyNumberFormat="0" applyFill="0" applyBorder="0" applyAlignment="0" applyProtection="0">
      <alignment vertical="top"/>
      <protection locked="0"/>
    </xf>
    <xf numFmtId="165" fontId="7" fillId="0" borderId="0" applyFont="0" applyFill="0" applyBorder="0" applyAlignment="0" applyProtection="0"/>
    <xf numFmtId="0" fontId="7" fillId="0" borderId="0"/>
    <xf numFmtId="9" fontId="8" fillId="0" borderId="0" applyFont="0" applyFill="0" applyBorder="0" applyAlignment="0" applyProtection="0"/>
  </cellStyleXfs>
  <cellXfs count="128">
    <xf numFmtId="0" fontId="0" fillId="0" borderId="0" xfId="0"/>
    <xf numFmtId="0" fontId="4" fillId="0" borderId="0" xfId="0" applyFont="1" applyBorder="1" applyAlignment="1">
      <alignment vertical="center"/>
    </xf>
    <xf numFmtId="0" fontId="8" fillId="0" borderId="0" xfId="2" applyFont="1" applyBorder="1"/>
    <xf numFmtId="0" fontId="8" fillId="0" borderId="0" xfId="2" applyFont="1" applyBorder="1" applyAlignment="1">
      <alignment horizontal="center"/>
    </xf>
    <xf numFmtId="0" fontId="9" fillId="0" borderId="0" xfId="2" applyFont="1" applyBorder="1" applyAlignment="1"/>
    <xf numFmtId="0" fontId="8" fillId="0" borderId="0" xfId="2" applyFont="1"/>
    <xf numFmtId="0" fontId="11" fillId="0" borderId="0" xfId="2" applyFont="1" applyBorder="1" applyAlignment="1"/>
    <xf numFmtId="0" fontId="11" fillId="0" borderId="0" xfId="2" applyFont="1" applyBorder="1" applyAlignment="1">
      <alignment horizontal="center"/>
    </xf>
    <xf numFmtId="0" fontId="13" fillId="0" borderId="0" xfId="2" applyFont="1" applyBorder="1" applyAlignment="1">
      <alignment vertical="center"/>
    </xf>
    <xf numFmtId="0" fontId="13" fillId="0" borderId="0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vertical="center"/>
    </xf>
    <xf numFmtId="0" fontId="19" fillId="2" borderId="6" xfId="2" applyFont="1" applyFill="1" applyBorder="1" applyAlignment="1">
      <alignment vertical="center"/>
    </xf>
    <xf numFmtId="0" fontId="21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22" fillId="0" borderId="0" xfId="2" applyFont="1"/>
    <xf numFmtId="0" fontId="21" fillId="0" borderId="5" xfId="2" applyFont="1" applyBorder="1" applyAlignment="1">
      <alignment vertical="center"/>
    </xf>
    <xf numFmtId="0" fontId="19" fillId="2" borderId="6" xfId="2" applyFont="1" applyFill="1" applyBorder="1" applyAlignment="1">
      <alignment horizontal="center" vertical="center"/>
    </xf>
    <xf numFmtId="0" fontId="19" fillId="0" borderId="6" xfId="2" applyFont="1" applyFill="1" applyBorder="1" applyAlignment="1" applyProtection="1">
      <alignment horizontal="center" vertical="center"/>
      <protection locked="0"/>
    </xf>
    <xf numFmtId="0" fontId="21" fillId="2" borderId="9" xfId="2" applyFont="1" applyFill="1" applyBorder="1" applyAlignment="1">
      <alignment vertical="center"/>
    </xf>
    <xf numFmtId="0" fontId="21" fillId="0" borderId="7" xfId="2" applyFont="1" applyBorder="1" applyAlignment="1">
      <alignment horizontal="left" vertical="center"/>
    </xf>
    <xf numFmtId="0" fontId="19" fillId="2" borderId="4" xfId="2" applyFont="1" applyFill="1" applyBorder="1" applyAlignment="1">
      <alignment vertical="center"/>
    </xf>
    <xf numFmtId="0" fontId="21" fillId="0" borderId="8" xfId="2" applyFont="1" applyBorder="1" applyAlignment="1" applyProtection="1">
      <alignment vertical="center"/>
      <protection locked="0"/>
    </xf>
    <xf numFmtId="0" fontId="23" fillId="0" borderId="4" xfId="2" applyFont="1" applyFill="1" applyBorder="1" applyAlignment="1" applyProtection="1">
      <alignment horizontal="left" vertical="center"/>
      <protection locked="0"/>
    </xf>
    <xf numFmtId="0" fontId="24" fillId="0" borderId="0" xfId="2" applyFont="1" applyBorder="1" applyAlignment="1">
      <alignment wrapText="1"/>
    </xf>
    <xf numFmtId="0" fontId="11" fillId="0" borderId="0" xfId="2" applyFont="1" applyBorder="1" applyAlignment="1">
      <alignment horizontal="center" vertical="center"/>
    </xf>
    <xf numFmtId="0" fontId="25" fillId="0" borderId="0" xfId="2" applyFont="1"/>
    <xf numFmtId="0" fontId="26" fillId="3" borderId="0" xfId="2" applyFont="1" applyFill="1" applyBorder="1"/>
    <xf numFmtId="0" fontId="26" fillId="0" borderId="0" xfId="2" applyFont="1" applyBorder="1"/>
    <xf numFmtId="0" fontId="21" fillId="3" borderId="0" xfId="2" applyFont="1" applyFill="1" applyBorder="1" applyAlignment="1">
      <alignment horizontal="center" vertical="center"/>
    </xf>
    <xf numFmtId="0" fontId="21" fillId="3" borderId="0" xfId="2" applyFont="1" applyFill="1" applyBorder="1" applyAlignment="1">
      <alignment horizontal="left" vertical="center"/>
    </xf>
    <xf numFmtId="0" fontId="8" fillId="0" borderId="0" xfId="2" applyBorder="1"/>
    <xf numFmtId="0" fontId="8" fillId="0" borderId="10" xfId="2" applyFont="1" applyBorder="1"/>
    <xf numFmtId="0" fontId="8" fillId="0" borderId="11" xfId="2" applyFont="1" applyBorder="1"/>
    <xf numFmtId="0" fontId="8" fillId="0" borderId="12" xfId="2" applyFont="1" applyBorder="1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/>
    <xf numFmtId="0" fontId="0" fillId="0" borderId="4" xfId="0" applyFill="1" applyBorder="1" applyProtection="1">
      <protection hidden="1"/>
    </xf>
    <xf numFmtId="0" fontId="5" fillId="4" borderId="13" xfId="0" applyFont="1" applyFill="1" applyBorder="1" applyAlignment="1" applyProtection="1">
      <alignment horizontal="center"/>
      <protection hidden="1"/>
    </xf>
    <xf numFmtId="1" fontId="1" fillId="0" borderId="4" xfId="0" applyNumberFormat="1" applyFont="1" applyBorder="1" applyAlignment="1">
      <alignment horizontal="right"/>
    </xf>
    <xf numFmtId="1" fontId="31" fillId="0" borderId="4" xfId="0" applyNumberFormat="1" applyFont="1" applyFill="1" applyBorder="1" applyAlignment="1" applyProtection="1">
      <protection hidden="1"/>
    </xf>
    <xf numFmtId="164" fontId="30" fillId="0" borderId="4" xfId="0" applyNumberFormat="1" applyFont="1" applyFill="1" applyBorder="1" applyAlignment="1" applyProtection="1">
      <protection hidden="1"/>
    </xf>
    <xf numFmtId="166" fontId="0" fillId="0" borderId="4" xfId="0" applyNumberFormat="1" applyFill="1" applyBorder="1" applyProtection="1">
      <protection hidden="1"/>
    </xf>
    <xf numFmtId="164" fontId="31" fillId="0" borderId="4" xfId="0" applyNumberFormat="1" applyFont="1" applyFill="1" applyBorder="1" applyAlignment="1" applyProtection="1">
      <protection hidden="1"/>
    </xf>
    <xf numFmtId="0" fontId="5" fillId="4" borderId="13" xfId="0" applyFont="1" applyFill="1" applyBorder="1" applyAlignment="1" applyProtection="1">
      <alignment horizontal="center" wrapText="1"/>
      <protection hidden="1"/>
    </xf>
    <xf numFmtId="166" fontId="0" fillId="0" borderId="0" xfId="0" applyNumberFormat="1" applyFill="1" applyProtection="1">
      <protection hidden="1"/>
    </xf>
    <xf numFmtId="164" fontId="0" fillId="0" borderId="0" xfId="0" applyNumberFormat="1" applyProtection="1">
      <protection hidden="1"/>
    </xf>
    <xf numFmtId="0" fontId="32" fillId="4" borderId="0" xfId="0" applyFont="1" applyFill="1"/>
    <xf numFmtId="10" fontId="33" fillId="5" borderId="0" xfId="0" applyNumberFormat="1" applyFont="1" applyFill="1" applyProtection="1">
      <protection locked="0"/>
    </xf>
    <xf numFmtId="0" fontId="1" fillId="4" borderId="15" xfId="0" applyFont="1" applyFill="1" applyBorder="1" applyAlignment="1" applyProtection="1">
      <alignment horizontal="left"/>
      <protection hidden="1"/>
    </xf>
    <xf numFmtId="0" fontId="0" fillId="4" borderId="16" xfId="0" applyFill="1" applyBorder="1"/>
    <xf numFmtId="164" fontId="5" fillId="4" borderId="14" xfId="0" applyNumberFormat="1" applyFont="1" applyFill="1" applyBorder="1" applyProtection="1">
      <protection hidden="1"/>
    </xf>
    <xf numFmtId="2" fontId="5" fillId="4" borderId="17" xfId="0" applyNumberFormat="1" applyFont="1" applyFill="1" applyBorder="1" applyProtection="1">
      <protection hidden="1"/>
    </xf>
    <xf numFmtId="0" fontId="0" fillId="0" borderId="4" xfId="0" applyFill="1" applyBorder="1" applyAlignment="1" applyProtection="1">
      <alignment horizontal="left"/>
      <protection hidden="1"/>
    </xf>
    <xf numFmtId="0" fontId="0" fillId="0" borderId="4" xfId="0" applyFont="1" applyFill="1" applyBorder="1" applyProtection="1">
      <protection hidden="1"/>
    </xf>
    <xf numFmtId="166" fontId="30" fillId="0" borderId="4" xfId="0" applyNumberFormat="1" applyFont="1" applyFill="1" applyBorder="1" applyAlignment="1" applyProtection="1">
      <protection hidden="1"/>
    </xf>
    <xf numFmtId="1" fontId="30" fillId="0" borderId="4" xfId="0" applyNumberFormat="1" applyFont="1" applyFill="1" applyBorder="1" applyAlignment="1" applyProtection="1">
      <protection locked="0"/>
    </xf>
    <xf numFmtId="164" fontId="0" fillId="0" borderId="4" xfId="0" applyNumberFormat="1" applyBorder="1" applyProtection="1">
      <protection hidden="1"/>
    </xf>
    <xf numFmtId="0" fontId="1" fillId="4" borderId="4" xfId="0" applyFont="1" applyFill="1" applyBorder="1" applyAlignment="1" applyProtection="1">
      <alignment horizontal="left"/>
      <protection hidden="1"/>
    </xf>
    <xf numFmtId="0" fontId="0" fillId="4" borderId="4" xfId="0" applyFill="1" applyBorder="1" applyProtection="1">
      <protection hidden="1"/>
    </xf>
    <xf numFmtId="164" fontId="0" fillId="4" borderId="4" xfId="0" applyNumberFormat="1" applyFill="1" applyBorder="1" applyProtection="1">
      <protection hidden="1"/>
    </xf>
    <xf numFmtId="2" fontId="5" fillId="4" borderId="4" xfId="0" applyNumberFormat="1" applyFont="1" applyFill="1" applyBorder="1" applyProtection="1">
      <protection hidden="1"/>
    </xf>
    <xf numFmtId="166" fontId="0" fillId="4" borderId="4" xfId="0" applyNumberFormat="1" applyFill="1" applyBorder="1" applyProtection="1">
      <protection hidden="1"/>
    </xf>
    <xf numFmtId="1" fontId="0" fillId="4" borderId="4" xfId="0" applyNumberFormat="1" applyFill="1" applyBorder="1" applyProtection="1">
      <protection hidden="1"/>
    </xf>
    <xf numFmtId="0" fontId="0" fillId="0" borderId="4" xfId="0" applyFont="1" applyFill="1" applyBorder="1" applyAlignment="1" applyProtection="1">
      <alignment horizontal="left"/>
      <protection hidden="1"/>
    </xf>
    <xf numFmtId="0" fontId="5" fillId="4" borderId="4" xfId="0" applyFont="1" applyFill="1" applyBorder="1" applyAlignment="1" applyProtection="1">
      <alignment horizontal="right"/>
      <protection hidden="1"/>
    </xf>
    <xf numFmtId="0" fontId="0" fillId="4" borderId="16" xfId="0" applyFill="1" applyBorder="1" applyProtection="1">
      <protection hidden="1"/>
    </xf>
    <xf numFmtId="0" fontId="0" fillId="4" borderId="14" xfId="0" applyFill="1" applyBorder="1" applyProtection="1">
      <protection hidden="1"/>
    </xf>
    <xf numFmtId="1" fontId="0" fillId="4" borderId="17" xfId="0" applyNumberFormat="1" applyFill="1" applyBorder="1" applyProtection="1">
      <protection hidden="1"/>
    </xf>
    <xf numFmtId="1" fontId="0" fillId="4" borderId="18" xfId="0" applyNumberFormat="1" applyFill="1" applyBorder="1" applyProtection="1">
      <protection hidden="1"/>
    </xf>
    <xf numFmtId="1" fontId="0" fillId="4" borderId="15" xfId="0" applyNumberFormat="1" applyFill="1" applyBorder="1" applyProtection="1">
      <protection hidden="1"/>
    </xf>
    <xf numFmtId="0" fontId="0" fillId="0" borderId="4" xfId="0" applyFill="1" applyBorder="1"/>
    <xf numFmtId="164" fontId="0" fillId="0" borderId="4" xfId="0" applyNumberFormat="1" applyFill="1" applyBorder="1"/>
    <xf numFmtId="0" fontId="0" fillId="0" borderId="4" xfId="0" applyFill="1" applyBorder="1" applyAlignment="1">
      <alignment horizontal="left"/>
    </xf>
    <xf numFmtId="164" fontId="0" fillId="0" borderId="4" xfId="0" applyNumberFormat="1" applyFill="1" applyBorder="1" applyProtection="1">
      <protection hidden="1"/>
    </xf>
    <xf numFmtId="1" fontId="0" fillId="4" borderId="4" xfId="0" applyNumberFormat="1" applyFill="1" applyBorder="1"/>
    <xf numFmtId="0" fontId="6" fillId="4" borderId="13" xfId="0" applyFont="1" applyFill="1" applyBorder="1" applyAlignment="1" applyProtection="1">
      <alignment horizontal="left"/>
      <protection hidden="1"/>
    </xf>
    <xf numFmtId="0" fontId="5" fillId="4" borderId="13" xfId="0" applyFont="1" applyFill="1" applyBorder="1" applyProtection="1">
      <protection hidden="1"/>
    </xf>
    <xf numFmtId="0" fontId="6" fillId="4" borderId="19" xfId="0" applyFont="1" applyFill="1" applyBorder="1" applyAlignment="1" applyProtection="1">
      <alignment horizontal="left"/>
      <protection hidden="1"/>
    </xf>
    <xf numFmtId="0" fontId="5" fillId="4" borderId="19" xfId="0" applyFont="1" applyFill="1" applyBorder="1" applyProtection="1">
      <protection hidden="1"/>
    </xf>
    <xf numFmtId="0" fontId="5" fillId="4" borderId="19" xfId="0" applyFont="1" applyFill="1" applyBorder="1" applyAlignment="1" applyProtection="1">
      <alignment horizontal="center"/>
      <protection hidden="1"/>
    </xf>
    <xf numFmtId="0" fontId="5" fillId="4" borderId="19" xfId="0" applyFont="1" applyFill="1" applyBorder="1" applyAlignment="1" applyProtection="1">
      <alignment horizontal="center" wrapText="1"/>
      <protection hidden="1"/>
    </xf>
    <xf numFmtId="1" fontId="0" fillId="0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0" borderId="4" xfId="0" applyNumberFormat="1" applyBorder="1" applyProtection="1">
      <protection locked="0"/>
    </xf>
    <xf numFmtId="164" fontId="1" fillId="0" borderId="4" xfId="0" applyNumberFormat="1" applyFont="1" applyBorder="1" applyProtection="1">
      <protection hidden="1"/>
    </xf>
    <xf numFmtId="4" fontId="35" fillId="0" borderId="5" xfId="0" applyNumberFormat="1" applyFont="1" applyBorder="1" applyProtection="1">
      <protection hidden="1"/>
    </xf>
    <xf numFmtId="2" fontId="0" fillId="0" borderId="4" xfId="0" applyNumberFormat="1" applyFill="1" applyBorder="1" applyProtection="1">
      <protection hidden="1"/>
    </xf>
    <xf numFmtId="167" fontId="35" fillId="0" borderId="5" xfId="0" applyNumberFormat="1" applyFont="1" applyBorder="1" applyProtection="1">
      <protection hidden="1"/>
    </xf>
    <xf numFmtId="0" fontId="1" fillId="0" borderId="4" xfId="0" applyFont="1" applyFill="1" applyBorder="1" applyAlignment="1" applyProtection="1">
      <alignment horizontal="left"/>
      <protection hidden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20" xfId="0" applyFill="1" applyBorder="1" applyProtection="1">
      <protection hidden="1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9" xfId="0" applyBorder="1" applyAlignment="1" applyProtection="1">
      <alignment horizontal="left"/>
      <protection hidden="1"/>
    </xf>
    <xf numFmtId="0" fontId="13" fillId="0" borderId="0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3" fillId="0" borderId="0" xfId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2" fillId="0" borderId="0" xfId="3" applyBorder="1" applyAlignment="1" applyProtection="1">
      <alignment horizontal="center" vertical="center"/>
    </xf>
    <xf numFmtId="0" fontId="19" fillId="2" borderId="6" xfId="2" applyFont="1" applyFill="1" applyBorder="1" applyAlignment="1">
      <alignment horizontal="left" vertical="center"/>
    </xf>
    <xf numFmtId="0" fontId="19" fillId="2" borderId="8" xfId="2" applyFont="1" applyFill="1" applyBorder="1" applyAlignment="1">
      <alignment horizontal="left" vertical="center"/>
    </xf>
    <xf numFmtId="0" fontId="21" fillId="0" borderId="6" xfId="2" applyFont="1" applyBorder="1" applyAlignment="1" applyProtection="1">
      <alignment horizontal="center" vertical="center"/>
      <protection locked="0"/>
    </xf>
    <xf numFmtId="0" fontId="21" fillId="0" borderId="8" xfId="2" applyFont="1" applyBorder="1" applyAlignment="1" applyProtection="1">
      <alignment horizontal="center" vertical="center"/>
      <protection locked="0"/>
    </xf>
    <xf numFmtId="0" fontId="16" fillId="0" borderId="0" xfId="2" applyFont="1" applyBorder="1" applyAlignment="1">
      <alignment horizontal="center" vertical="center"/>
    </xf>
    <xf numFmtId="0" fontId="18" fillId="0" borderId="5" xfId="2" applyFont="1" applyBorder="1" applyAlignment="1">
      <alignment horizontal="left" vertical="center" wrapText="1"/>
    </xf>
    <xf numFmtId="0" fontId="19" fillId="0" borderId="6" xfId="2" applyFont="1" applyFill="1" applyBorder="1" applyAlignment="1" applyProtection="1">
      <alignment horizontal="center" vertical="center"/>
      <protection locked="0"/>
    </xf>
    <xf numFmtId="0" fontId="19" fillId="0" borderId="7" xfId="2" applyFont="1" applyFill="1" applyBorder="1" applyAlignment="1" applyProtection="1">
      <alignment horizontal="center" vertical="center"/>
      <protection locked="0"/>
    </xf>
    <xf numFmtId="0" fontId="19" fillId="0" borderId="8" xfId="2" applyFont="1" applyFill="1" applyBorder="1" applyAlignment="1" applyProtection="1">
      <alignment horizontal="center" vertical="center"/>
      <protection locked="0"/>
    </xf>
    <xf numFmtId="0" fontId="19" fillId="2" borderId="4" xfId="2" applyFont="1" applyFill="1" applyBorder="1" applyAlignment="1">
      <alignment horizontal="center" vertical="center"/>
    </xf>
    <xf numFmtId="0" fontId="21" fillId="0" borderId="6" xfId="2" applyFont="1" applyFill="1" applyBorder="1" applyAlignment="1" applyProtection="1">
      <alignment horizontal="center" vertical="center"/>
      <protection locked="0"/>
    </xf>
    <xf numFmtId="0" fontId="21" fillId="0" borderId="7" xfId="2" applyFont="1" applyFill="1" applyBorder="1" applyAlignment="1" applyProtection="1">
      <alignment horizontal="center" vertical="center"/>
      <protection locked="0"/>
    </xf>
    <xf numFmtId="0" fontId="21" fillId="0" borderId="8" xfId="2" applyFont="1" applyFill="1" applyBorder="1" applyAlignment="1" applyProtection="1">
      <alignment horizontal="center" vertical="center"/>
      <protection locked="0"/>
    </xf>
    <xf numFmtId="0" fontId="27" fillId="0" borderId="0" xfId="0" applyFont="1" applyBorder="1" applyAlignment="1">
      <alignment horizontal="center" vertical="center" wrapText="1"/>
    </xf>
    <xf numFmtId="0" fontId="28" fillId="3" borderId="0" xfId="2" applyFont="1" applyFill="1" applyBorder="1" applyAlignment="1">
      <alignment horizontal="center" vertical="center"/>
    </xf>
    <xf numFmtId="0" fontId="19" fillId="5" borderId="7" xfId="2" applyFont="1" applyFill="1" applyBorder="1" applyAlignment="1">
      <alignment horizontal="left" vertical="center"/>
    </xf>
    <xf numFmtId="0" fontId="36" fillId="5" borderId="7" xfId="1" applyFont="1" applyFill="1" applyBorder="1" applyAlignment="1">
      <alignment horizontal="center"/>
    </xf>
    <xf numFmtId="0" fontId="37" fillId="5" borderId="7" xfId="2" applyFont="1" applyFill="1" applyBorder="1" applyAlignment="1">
      <alignment horizontal="center"/>
    </xf>
    <xf numFmtId="0" fontId="29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0" xfId="1" applyAlignment="1">
      <alignment horizontal="center"/>
    </xf>
    <xf numFmtId="0" fontId="34" fillId="6" borderId="1" xfId="0" applyFont="1" applyFill="1" applyBorder="1" applyAlignment="1">
      <alignment horizontal="center" wrapText="1"/>
    </xf>
    <xf numFmtId="0" fontId="34" fillId="6" borderId="3" xfId="0" applyFont="1" applyFill="1" applyBorder="1" applyAlignment="1">
      <alignment horizontal="center" wrapText="1"/>
    </xf>
    <xf numFmtId="0" fontId="34" fillId="6" borderId="2" xfId="0" applyFont="1" applyFill="1" applyBorder="1" applyAlignment="1">
      <alignment horizontal="center" wrapText="1"/>
    </xf>
  </cellXfs>
  <cellStyles count="7">
    <cellStyle name="Lien hypertexte" xfId="1" builtinId="8"/>
    <cellStyle name="Lien hypertexte 2" xfId="3" xr:uid="{00000000-0005-0000-0000-000001000000}"/>
    <cellStyle name="Monétaire 2" xfId="4" xr:uid="{00000000-0005-0000-0000-000002000000}"/>
    <cellStyle name="Normal" xfId="0" builtinId="0"/>
    <cellStyle name="Normal 2" xfId="2" xr:uid="{00000000-0005-0000-0000-000004000000}"/>
    <cellStyle name="Normal 3" xfId="5" xr:uid="{00000000-0005-0000-0000-000005000000}"/>
    <cellStyle name="Pourcentage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457732</xdr:colOff>
      <xdr:row>0</xdr:row>
      <xdr:rowOff>-371117</xdr:rowOff>
    </xdr:from>
    <xdr:ext cx="18473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20899059">
          <a:off x="5686957" y="-371117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r"/>
          <a:endParaRPr lang="fr-FR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rgbClr val="FFFF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152400</xdr:rowOff>
    </xdr:to>
    <xdr:sp macro="" textlink="">
      <xdr:nvSpPr>
        <xdr:cNvPr id="1025" name="AutoShape 1" descr="Queen® Genetics - Product Range">
          <a:extLst>
            <a:ext uri="{FF2B5EF4-FFF2-40B4-BE49-F238E27FC236}">
              <a16:creationId xmlns:a16="http://schemas.microsoft.com/office/drawing/2014/main" id="{2455D02A-EAF4-4DD6-80A3-96820642ADFD}"/>
            </a:ext>
          </a:extLst>
        </xdr:cNvPr>
        <xdr:cNvSpPr>
          <a:spLocks noChangeAspect="1" noChangeArrowheads="1"/>
        </xdr:cNvSpPr>
      </xdr:nvSpPr>
      <xdr:spPr bwMode="auto">
        <a:xfrm>
          <a:off x="9226550" y="81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1714500</xdr:colOff>
      <xdr:row>2</xdr:row>
      <xdr:rowOff>127000</xdr:rowOff>
    </xdr:from>
    <xdr:to>
      <xdr:col>4</xdr:col>
      <xdr:colOff>1805228</xdr:colOff>
      <xdr:row>7</xdr:row>
      <xdr:rowOff>192688</xdr:rowOff>
    </xdr:to>
    <xdr:pic>
      <xdr:nvPicPr>
        <xdr:cNvPr id="6" name="Afbeelding 2">
          <a:extLst>
            <a:ext uri="{FF2B5EF4-FFF2-40B4-BE49-F238E27FC236}">
              <a16:creationId xmlns:a16="http://schemas.microsoft.com/office/drawing/2014/main" id="{2826D23E-AADC-4478-ACDF-19E6F4AB8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4550" y="635000"/>
          <a:ext cx="1900478" cy="1297588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0</xdr:row>
      <xdr:rowOff>0</xdr:rowOff>
    </xdr:from>
    <xdr:to>
      <xdr:col>1</xdr:col>
      <xdr:colOff>1821180</xdr:colOff>
      <xdr:row>8</xdr:row>
      <xdr:rowOff>274320</xdr:rowOff>
    </xdr:to>
    <xdr:pic>
      <xdr:nvPicPr>
        <xdr:cNvPr id="7" name="Image 3">
          <a:extLst>
            <a:ext uri="{FF2B5EF4-FFF2-40B4-BE49-F238E27FC236}">
              <a16:creationId xmlns:a16="http://schemas.microsoft.com/office/drawing/2014/main" id="{71A2BC5E-4DB7-4C8A-81D0-292F9B1D1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99644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882843</xdr:colOff>
      <xdr:row>0</xdr:row>
      <xdr:rowOff>108857</xdr:rowOff>
    </xdr:from>
    <xdr:to>
      <xdr:col>8</xdr:col>
      <xdr:colOff>1261067</xdr:colOff>
      <xdr:row>1</xdr:row>
      <xdr:rowOff>296333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17EEC96-4210-430A-B861-E0CA164EF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5710" y="108857"/>
          <a:ext cx="1495824" cy="1152676"/>
        </a:xfrm>
        <a:prstGeom prst="rect">
          <a:avLst/>
        </a:prstGeom>
      </xdr:spPr>
    </xdr:pic>
    <xdr:clientData/>
  </xdr:twoCellAnchor>
  <xdr:twoCellAnchor editAs="oneCell">
    <xdr:from>
      <xdr:col>0</xdr:col>
      <xdr:colOff>160867</xdr:colOff>
      <xdr:row>0</xdr:row>
      <xdr:rowOff>0</xdr:rowOff>
    </xdr:from>
    <xdr:to>
      <xdr:col>1</xdr:col>
      <xdr:colOff>677334</xdr:colOff>
      <xdr:row>2</xdr:row>
      <xdr:rowOff>173744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92D6B14-F9AF-48CD-A6E7-65D5B6722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67" y="0"/>
          <a:ext cx="1303867" cy="1536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mandes@zyromski.com" TargetMode="External"/><Relationship Id="rId1" Type="http://schemas.openxmlformats.org/officeDocument/2006/relationships/hyperlink" Target="mailto:info@zyromski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zyromsk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62"/>
  <sheetViews>
    <sheetView showGridLines="0" tabSelected="1" zoomScaleNormal="100" workbookViewId="0">
      <selection activeCell="B6" sqref="B6:E6"/>
    </sheetView>
  </sheetViews>
  <sheetFormatPr baseColWidth="10" defaultRowHeight="13.2"/>
  <cols>
    <col min="1" max="1" width="3.44140625" style="2" customWidth="1"/>
    <col min="2" max="2" width="29.6640625" style="5" customWidth="1"/>
    <col min="3" max="3" width="45.33203125" style="5" customWidth="1"/>
    <col min="4" max="4" width="25.88671875" style="5" customWidth="1"/>
    <col min="5" max="5" width="27.88671875" style="5" customWidth="1"/>
    <col min="6" max="256" width="11.44140625" style="5"/>
    <col min="257" max="257" width="3.44140625" style="5" customWidth="1"/>
    <col min="258" max="258" width="29.6640625" style="5" customWidth="1"/>
    <col min="259" max="259" width="45.33203125" style="5" customWidth="1"/>
    <col min="260" max="260" width="25.88671875" style="5" customWidth="1"/>
    <col min="261" max="261" width="27.88671875" style="5" customWidth="1"/>
    <col min="262" max="512" width="11.44140625" style="5"/>
    <col min="513" max="513" width="3.44140625" style="5" customWidth="1"/>
    <col min="514" max="514" width="29.6640625" style="5" customWidth="1"/>
    <col min="515" max="515" width="45.33203125" style="5" customWidth="1"/>
    <col min="516" max="516" width="25.88671875" style="5" customWidth="1"/>
    <col min="517" max="517" width="27.88671875" style="5" customWidth="1"/>
    <col min="518" max="768" width="11.44140625" style="5"/>
    <col min="769" max="769" width="3.44140625" style="5" customWidth="1"/>
    <col min="770" max="770" width="29.6640625" style="5" customWidth="1"/>
    <col min="771" max="771" width="45.33203125" style="5" customWidth="1"/>
    <col min="772" max="772" width="25.88671875" style="5" customWidth="1"/>
    <col min="773" max="773" width="27.88671875" style="5" customWidth="1"/>
    <col min="774" max="1024" width="11.44140625" style="5"/>
    <col min="1025" max="1025" width="3.44140625" style="5" customWidth="1"/>
    <col min="1026" max="1026" width="29.6640625" style="5" customWidth="1"/>
    <col min="1027" max="1027" width="45.33203125" style="5" customWidth="1"/>
    <col min="1028" max="1028" width="25.88671875" style="5" customWidth="1"/>
    <col min="1029" max="1029" width="27.88671875" style="5" customWidth="1"/>
    <col min="1030" max="1280" width="11.44140625" style="5"/>
    <col min="1281" max="1281" width="3.44140625" style="5" customWidth="1"/>
    <col min="1282" max="1282" width="29.6640625" style="5" customWidth="1"/>
    <col min="1283" max="1283" width="45.33203125" style="5" customWidth="1"/>
    <col min="1284" max="1284" width="25.88671875" style="5" customWidth="1"/>
    <col min="1285" max="1285" width="27.88671875" style="5" customWidth="1"/>
    <col min="1286" max="1536" width="11.44140625" style="5"/>
    <col min="1537" max="1537" width="3.44140625" style="5" customWidth="1"/>
    <col min="1538" max="1538" width="29.6640625" style="5" customWidth="1"/>
    <col min="1539" max="1539" width="45.33203125" style="5" customWidth="1"/>
    <col min="1540" max="1540" width="25.88671875" style="5" customWidth="1"/>
    <col min="1541" max="1541" width="27.88671875" style="5" customWidth="1"/>
    <col min="1542" max="1792" width="11.44140625" style="5"/>
    <col min="1793" max="1793" width="3.44140625" style="5" customWidth="1"/>
    <col min="1794" max="1794" width="29.6640625" style="5" customWidth="1"/>
    <col min="1795" max="1795" width="45.33203125" style="5" customWidth="1"/>
    <col min="1796" max="1796" width="25.88671875" style="5" customWidth="1"/>
    <col min="1797" max="1797" width="27.88671875" style="5" customWidth="1"/>
    <col min="1798" max="2048" width="11.44140625" style="5"/>
    <col min="2049" max="2049" width="3.44140625" style="5" customWidth="1"/>
    <col min="2050" max="2050" width="29.6640625" style="5" customWidth="1"/>
    <col min="2051" max="2051" width="45.33203125" style="5" customWidth="1"/>
    <col min="2052" max="2052" width="25.88671875" style="5" customWidth="1"/>
    <col min="2053" max="2053" width="27.88671875" style="5" customWidth="1"/>
    <col min="2054" max="2304" width="11.44140625" style="5"/>
    <col min="2305" max="2305" width="3.44140625" style="5" customWidth="1"/>
    <col min="2306" max="2306" width="29.6640625" style="5" customWidth="1"/>
    <col min="2307" max="2307" width="45.33203125" style="5" customWidth="1"/>
    <col min="2308" max="2308" width="25.88671875" style="5" customWidth="1"/>
    <col min="2309" max="2309" width="27.88671875" style="5" customWidth="1"/>
    <col min="2310" max="2560" width="11.44140625" style="5"/>
    <col min="2561" max="2561" width="3.44140625" style="5" customWidth="1"/>
    <col min="2562" max="2562" width="29.6640625" style="5" customWidth="1"/>
    <col min="2563" max="2563" width="45.33203125" style="5" customWidth="1"/>
    <col min="2564" max="2564" width="25.88671875" style="5" customWidth="1"/>
    <col min="2565" max="2565" width="27.88671875" style="5" customWidth="1"/>
    <col min="2566" max="2816" width="11.44140625" style="5"/>
    <col min="2817" max="2817" width="3.44140625" style="5" customWidth="1"/>
    <col min="2818" max="2818" width="29.6640625" style="5" customWidth="1"/>
    <col min="2819" max="2819" width="45.33203125" style="5" customWidth="1"/>
    <col min="2820" max="2820" width="25.88671875" style="5" customWidth="1"/>
    <col min="2821" max="2821" width="27.88671875" style="5" customWidth="1"/>
    <col min="2822" max="3072" width="11.44140625" style="5"/>
    <col min="3073" max="3073" width="3.44140625" style="5" customWidth="1"/>
    <col min="3074" max="3074" width="29.6640625" style="5" customWidth="1"/>
    <col min="3075" max="3075" width="45.33203125" style="5" customWidth="1"/>
    <col min="3076" max="3076" width="25.88671875" style="5" customWidth="1"/>
    <col min="3077" max="3077" width="27.88671875" style="5" customWidth="1"/>
    <col min="3078" max="3328" width="11.44140625" style="5"/>
    <col min="3329" max="3329" width="3.44140625" style="5" customWidth="1"/>
    <col min="3330" max="3330" width="29.6640625" style="5" customWidth="1"/>
    <col min="3331" max="3331" width="45.33203125" style="5" customWidth="1"/>
    <col min="3332" max="3332" width="25.88671875" style="5" customWidth="1"/>
    <col min="3333" max="3333" width="27.88671875" style="5" customWidth="1"/>
    <col min="3334" max="3584" width="11.44140625" style="5"/>
    <col min="3585" max="3585" width="3.44140625" style="5" customWidth="1"/>
    <col min="3586" max="3586" width="29.6640625" style="5" customWidth="1"/>
    <col min="3587" max="3587" width="45.33203125" style="5" customWidth="1"/>
    <col min="3588" max="3588" width="25.88671875" style="5" customWidth="1"/>
    <col min="3589" max="3589" width="27.88671875" style="5" customWidth="1"/>
    <col min="3590" max="3840" width="11.44140625" style="5"/>
    <col min="3841" max="3841" width="3.44140625" style="5" customWidth="1"/>
    <col min="3842" max="3842" width="29.6640625" style="5" customWidth="1"/>
    <col min="3843" max="3843" width="45.33203125" style="5" customWidth="1"/>
    <col min="3844" max="3844" width="25.88671875" style="5" customWidth="1"/>
    <col min="3845" max="3845" width="27.88671875" style="5" customWidth="1"/>
    <col min="3846" max="4096" width="11.44140625" style="5"/>
    <col min="4097" max="4097" width="3.44140625" style="5" customWidth="1"/>
    <col min="4098" max="4098" width="29.6640625" style="5" customWidth="1"/>
    <col min="4099" max="4099" width="45.33203125" style="5" customWidth="1"/>
    <col min="4100" max="4100" width="25.88671875" style="5" customWidth="1"/>
    <col min="4101" max="4101" width="27.88671875" style="5" customWidth="1"/>
    <col min="4102" max="4352" width="11.44140625" style="5"/>
    <col min="4353" max="4353" width="3.44140625" style="5" customWidth="1"/>
    <col min="4354" max="4354" width="29.6640625" style="5" customWidth="1"/>
    <col min="4355" max="4355" width="45.33203125" style="5" customWidth="1"/>
    <col min="4356" max="4356" width="25.88671875" style="5" customWidth="1"/>
    <col min="4357" max="4357" width="27.88671875" style="5" customWidth="1"/>
    <col min="4358" max="4608" width="11.44140625" style="5"/>
    <col min="4609" max="4609" width="3.44140625" style="5" customWidth="1"/>
    <col min="4610" max="4610" width="29.6640625" style="5" customWidth="1"/>
    <col min="4611" max="4611" width="45.33203125" style="5" customWidth="1"/>
    <col min="4612" max="4612" width="25.88671875" style="5" customWidth="1"/>
    <col min="4613" max="4613" width="27.88671875" style="5" customWidth="1"/>
    <col min="4614" max="4864" width="11.44140625" style="5"/>
    <col min="4865" max="4865" width="3.44140625" style="5" customWidth="1"/>
    <col min="4866" max="4866" width="29.6640625" style="5" customWidth="1"/>
    <col min="4867" max="4867" width="45.33203125" style="5" customWidth="1"/>
    <col min="4868" max="4868" width="25.88671875" style="5" customWidth="1"/>
    <col min="4869" max="4869" width="27.88671875" style="5" customWidth="1"/>
    <col min="4870" max="5120" width="11.44140625" style="5"/>
    <col min="5121" max="5121" width="3.44140625" style="5" customWidth="1"/>
    <col min="5122" max="5122" width="29.6640625" style="5" customWidth="1"/>
    <col min="5123" max="5123" width="45.33203125" style="5" customWidth="1"/>
    <col min="5124" max="5124" width="25.88671875" style="5" customWidth="1"/>
    <col min="5125" max="5125" width="27.88671875" style="5" customWidth="1"/>
    <col min="5126" max="5376" width="11.44140625" style="5"/>
    <col min="5377" max="5377" width="3.44140625" style="5" customWidth="1"/>
    <col min="5378" max="5378" width="29.6640625" style="5" customWidth="1"/>
    <col min="5379" max="5379" width="45.33203125" style="5" customWidth="1"/>
    <col min="5380" max="5380" width="25.88671875" style="5" customWidth="1"/>
    <col min="5381" max="5381" width="27.88671875" style="5" customWidth="1"/>
    <col min="5382" max="5632" width="11.44140625" style="5"/>
    <col min="5633" max="5633" width="3.44140625" style="5" customWidth="1"/>
    <col min="5634" max="5634" width="29.6640625" style="5" customWidth="1"/>
    <col min="5635" max="5635" width="45.33203125" style="5" customWidth="1"/>
    <col min="5636" max="5636" width="25.88671875" style="5" customWidth="1"/>
    <col min="5637" max="5637" width="27.88671875" style="5" customWidth="1"/>
    <col min="5638" max="5888" width="11.44140625" style="5"/>
    <col min="5889" max="5889" width="3.44140625" style="5" customWidth="1"/>
    <col min="5890" max="5890" width="29.6640625" style="5" customWidth="1"/>
    <col min="5891" max="5891" width="45.33203125" style="5" customWidth="1"/>
    <col min="5892" max="5892" width="25.88671875" style="5" customWidth="1"/>
    <col min="5893" max="5893" width="27.88671875" style="5" customWidth="1"/>
    <col min="5894" max="6144" width="11.44140625" style="5"/>
    <col min="6145" max="6145" width="3.44140625" style="5" customWidth="1"/>
    <col min="6146" max="6146" width="29.6640625" style="5" customWidth="1"/>
    <col min="6147" max="6147" width="45.33203125" style="5" customWidth="1"/>
    <col min="6148" max="6148" width="25.88671875" style="5" customWidth="1"/>
    <col min="6149" max="6149" width="27.88671875" style="5" customWidth="1"/>
    <col min="6150" max="6400" width="11.44140625" style="5"/>
    <col min="6401" max="6401" width="3.44140625" style="5" customWidth="1"/>
    <col min="6402" max="6402" width="29.6640625" style="5" customWidth="1"/>
    <col min="6403" max="6403" width="45.33203125" style="5" customWidth="1"/>
    <col min="6404" max="6404" width="25.88671875" style="5" customWidth="1"/>
    <col min="6405" max="6405" width="27.88671875" style="5" customWidth="1"/>
    <col min="6406" max="6656" width="11.44140625" style="5"/>
    <col min="6657" max="6657" width="3.44140625" style="5" customWidth="1"/>
    <col min="6658" max="6658" width="29.6640625" style="5" customWidth="1"/>
    <col min="6659" max="6659" width="45.33203125" style="5" customWidth="1"/>
    <col min="6660" max="6660" width="25.88671875" style="5" customWidth="1"/>
    <col min="6661" max="6661" width="27.88671875" style="5" customWidth="1"/>
    <col min="6662" max="6912" width="11.44140625" style="5"/>
    <col min="6913" max="6913" width="3.44140625" style="5" customWidth="1"/>
    <col min="6914" max="6914" width="29.6640625" style="5" customWidth="1"/>
    <col min="6915" max="6915" width="45.33203125" style="5" customWidth="1"/>
    <col min="6916" max="6916" width="25.88671875" style="5" customWidth="1"/>
    <col min="6917" max="6917" width="27.88671875" style="5" customWidth="1"/>
    <col min="6918" max="7168" width="11.44140625" style="5"/>
    <col min="7169" max="7169" width="3.44140625" style="5" customWidth="1"/>
    <col min="7170" max="7170" width="29.6640625" style="5" customWidth="1"/>
    <col min="7171" max="7171" width="45.33203125" style="5" customWidth="1"/>
    <col min="7172" max="7172" width="25.88671875" style="5" customWidth="1"/>
    <col min="7173" max="7173" width="27.88671875" style="5" customWidth="1"/>
    <col min="7174" max="7424" width="11.44140625" style="5"/>
    <col min="7425" max="7425" width="3.44140625" style="5" customWidth="1"/>
    <col min="7426" max="7426" width="29.6640625" style="5" customWidth="1"/>
    <col min="7427" max="7427" width="45.33203125" style="5" customWidth="1"/>
    <col min="7428" max="7428" width="25.88671875" style="5" customWidth="1"/>
    <col min="7429" max="7429" width="27.88671875" style="5" customWidth="1"/>
    <col min="7430" max="7680" width="11.44140625" style="5"/>
    <col min="7681" max="7681" width="3.44140625" style="5" customWidth="1"/>
    <col min="7682" max="7682" width="29.6640625" style="5" customWidth="1"/>
    <col min="7683" max="7683" width="45.33203125" style="5" customWidth="1"/>
    <col min="7684" max="7684" width="25.88671875" style="5" customWidth="1"/>
    <col min="7685" max="7685" width="27.88671875" style="5" customWidth="1"/>
    <col min="7686" max="7936" width="11.44140625" style="5"/>
    <col min="7937" max="7937" width="3.44140625" style="5" customWidth="1"/>
    <col min="7938" max="7938" width="29.6640625" style="5" customWidth="1"/>
    <col min="7939" max="7939" width="45.33203125" style="5" customWidth="1"/>
    <col min="7940" max="7940" width="25.88671875" style="5" customWidth="1"/>
    <col min="7941" max="7941" width="27.88671875" style="5" customWidth="1"/>
    <col min="7942" max="8192" width="11.44140625" style="5"/>
    <col min="8193" max="8193" width="3.44140625" style="5" customWidth="1"/>
    <col min="8194" max="8194" width="29.6640625" style="5" customWidth="1"/>
    <col min="8195" max="8195" width="45.33203125" style="5" customWidth="1"/>
    <col min="8196" max="8196" width="25.88671875" style="5" customWidth="1"/>
    <col min="8197" max="8197" width="27.88671875" style="5" customWidth="1"/>
    <col min="8198" max="8448" width="11.44140625" style="5"/>
    <col min="8449" max="8449" width="3.44140625" style="5" customWidth="1"/>
    <col min="8450" max="8450" width="29.6640625" style="5" customWidth="1"/>
    <col min="8451" max="8451" width="45.33203125" style="5" customWidth="1"/>
    <col min="8452" max="8452" width="25.88671875" style="5" customWidth="1"/>
    <col min="8453" max="8453" width="27.88671875" style="5" customWidth="1"/>
    <col min="8454" max="8704" width="11.44140625" style="5"/>
    <col min="8705" max="8705" width="3.44140625" style="5" customWidth="1"/>
    <col min="8706" max="8706" width="29.6640625" style="5" customWidth="1"/>
    <col min="8707" max="8707" width="45.33203125" style="5" customWidth="1"/>
    <col min="8708" max="8708" width="25.88671875" style="5" customWidth="1"/>
    <col min="8709" max="8709" width="27.88671875" style="5" customWidth="1"/>
    <col min="8710" max="8960" width="11.44140625" style="5"/>
    <col min="8961" max="8961" width="3.44140625" style="5" customWidth="1"/>
    <col min="8962" max="8962" width="29.6640625" style="5" customWidth="1"/>
    <col min="8963" max="8963" width="45.33203125" style="5" customWidth="1"/>
    <col min="8964" max="8964" width="25.88671875" style="5" customWidth="1"/>
    <col min="8965" max="8965" width="27.88671875" style="5" customWidth="1"/>
    <col min="8966" max="9216" width="11.44140625" style="5"/>
    <col min="9217" max="9217" width="3.44140625" style="5" customWidth="1"/>
    <col min="9218" max="9218" width="29.6640625" style="5" customWidth="1"/>
    <col min="9219" max="9219" width="45.33203125" style="5" customWidth="1"/>
    <col min="9220" max="9220" width="25.88671875" style="5" customWidth="1"/>
    <col min="9221" max="9221" width="27.88671875" style="5" customWidth="1"/>
    <col min="9222" max="9472" width="11.44140625" style="5"/>
    <col min="9473" max="9473" width="3.44140625" style="5" customWidth="1"/>
    <col min="9474" max="9474" width="29.6640625" style="5" customWidth="1"/>
    <col min="9475" max="9475" width="45.33203125" style="5" customWidth="1"/>
    <col min="9476" max="9476" width="25.88671875" style="5" customWidth="1"/>
    <col min="9477" max="9477" width="27.88671875" style="5" customWidth="1"/>
    <col min="9478" max="9728" width="11.44140625" style="5"/>
    <col min="9729" max="9729" width="3.44140625" style="5" customWidth="1"/>
    <col min="9730" max="9730" width="29.6640625" style="5" customWidth="1"/>
    <col min="9731" max="9731" width="45.33203125" style="5" customWidth="1"/>
    <col min="9732" max="9732" width="25.88671875" style="5" customWidth="1"/>
    <col min="9733" max="9733" width="27.88671875" style="5" customWidth="1"/>
    <col min="9734" max="9984" width="11.44140625" style="5"/>
    <col min="9985" max="9985" width="3.44140625" style="5" customWidth="1"/>
    <col min="9986" max="9986" width="29.6640625" style="5" customWidth="1"/>
    <col min="9987" max="9987" width="45.33203125" style="5" customWidth="1"/>
    <col min="9988" max="9988" width="25.88671875" style="5" customWidth="1"/>
    <col min="9989" max="9989" width="27.88671875" style="5" customWidth="1"/>
    <col min="9990" max="10240" width="11.44140625" style="5"/>
    <col min="10241" max="10241" width="3.44140625" style="5" customWidth="1"/>
    <col min="10242" max="10242" width="29.6640625" style="5" customWidth="1"/>
    <col min="10243" max="10243" width="45.33203125" style="5" customWidth="1"/>
    <col min="10244" max="10244" width="25.88671875" style="5" customWidth="1"/>
    <col min="10245" max="10245" width="27.88671875" style="5" customWidth="1"/>
    <col min="10246" max="10496" width="11.44140625" style="5"/>
    <col min="10497" max="10497" width="3.44140625" style="5" customWidth="1"/>
    <col min="10498" max="10498" width="29.6640625" style="5" customWidth="1"/>
    <col min="10499" max="10499" width="45.33203125" style="5" customWidth="1"/>
    <col min="10500" max="10500" width="25.88671875" style="5" customWidth="1"/>
    <col min="10501" max="10501" width="27.88671875" style="5" customWidth="1"/>
    <col min="10502" max="10752" width="11.44140625" style="5"/>
    <col min="10753" max="10753" width="3.44140625" style="5" customWidth="1"/>
    <col min="10754" max="10754" width="29.6640625" style="5" customWidth="1"/>
    <col min="10755" max="10755" width="45.33203125" style="5" customWidth="1"/>
    <col min="10756" max="10756" width="25.88671875" style="5" customWidth="1"/>
    <col min="10757" max="10757" width="27.88671875" style="5" customWidth="1"/>
    <col min="10758" max="11008" width="11.44140625" style="5"/>
    <col min="11009" max="11009" width="3.44140625" style="5" customWidth="1"/>
    <col min="11010" max="11010" width="29.6640625" style="5" customWidth="1"/>
    <col min="11011" max="11011" width="45.33203125" style="5" customWidth="1"/>
    <col min="11012" max="11012" width="25.88671875" style="5" customWidth="1"/>
    <col min="11013" max="11013" width="27.88671875" style="5" customWidth="1"/>
    <col min="11014" max="11264" width="11.44140625" style="5"/>
    <col min="11265" max="11265" width="3.44140625" style="5" customWidth="1"/>
    <col min="11266" max="11266" width="29.6640625" style="5" customWidth="1"/>
    <col min="11267" max="11267" width="45.33203125" style="5" customWidth="1"/>
    <col min="11268" max="11268" width="25.88671875" style="5" customWidth="1"/>
    <col min="11269" max="11269" width="27.88671875" style="5" customWidth="1"/>
    <col min="11270" max="11520" width="11.44140625" style="5"/>
    <col min="11521" max="11521" width="3.44140625" style="5" customWidth="1"/>
    <col min="11522" max="11522" width="29.6640625" style="5" customWidth="1"/>
    <col min="11523" max="11523" width="45.33203125" style="5" customWidth="1"/>
    <col min="11524" max="11524" width="25.88671875" style="5" customWidth="1"/>
    <col min="11525" max="11525" width="27.88671875" style="5" customWidth="1"/>
    <col min="11526" max="11776" width="11.44140625" style="5"/>
    <col min="11777" max="11777" width="3.44140625" style="5" customWidth="1"/>
    <col min="11778" max="11778" width="29.6640625" style="5" customWidth="1"/>
    <col min="11779" max="11779" width="45.33203125" style="5" customWidth="1"/>
    <col min="11780" max="11780" width="25.88671875" style="5" customWidth="1"/>
    <col min="11781" max="11781" width="27.88671875" style="5" customWidth="1"/>
    <col min="11782" max="12032" width="11.44140625" style="5"/>
    <col min="12033" max="12033" width="3.44140625" style="5" customWidth="1"/>
    <col min="12034" max="12034" width="29.6640625" style="5" customWidth="1"/>
    <col min="12035" max="12035" width="45.33203125" style="5" customWidth="1"/>
    <col min="12036" max="12036" width="25.88671875" style="5" customWidth="1"/>
    <col min="12037" max="12037" width="27.88671875" style="5" customWidth="1"/>
    <col min="12038" max="12288" width="11.44140625" style="5"/>
    <col min="12289" max="12289" width="3.44140625" style="5" customWidth="1"/>
    <col min="12290" max="12290" width="29.6640625" style="5" customWidth="1"/>
    <col min="12291" max="12291" width="45.33203125" style="5" customWidth="1"/>
    <col min="12292" max="12292" width="25.88671875" style="5" customWidth="1"/>
    <col min="12293" max="12293" width="27.88671875" style="5" customWidth="1"/>
    <col min="12294" max="12544" width="11.44140625" style="5"/>
    <col min="12545" max="12545" width="3.44140625" style="5" customWidth="1"/>
    <col min="12546" max="12546" width="29.6640625" style="5" customWidth="1"/>
    <col min="12547" max="12547" width="45.33203125" style="5" customWidth="1"/>
    <col min="12548" max="12548" width="25.88671875" style="5" customWidth="1"/>
    <col min="12549" max="12549" width="27.88671875" style="5" customWidth="1"/>
    <col min="12550" max="12800" width="11.44140625" style="5"/>
    <col min="12801" max="12801" width="3.44140625" style="5" customWidth="1"/>
    <col min="12802" max="12802" width="29.6640625" style="5" customWidth="1"/>
    <col min="12803" max="12803" width="45.33203125" style="5" customWidth="1"/>
    <col min="12804" max="12804" width="25.88671875" style="5" customWidth="1"/>
    <col min="12805" max="12805" width="27.88671875" style="5" customWidth="1"/>
    <col min="12806" max="13056" width="11.44140625" style="5"/>
    <col min="13057" max="13057" width="3.44140625" style="5" customWidth="1"/>
    <col min="13058" max="13058" width="29.6640625" style="5" customWidth="1"/>
    <col min="13059" max="13059" width="45.33203125" style="5" customWidth="1"/>
    <col min="13060" max="13060" width="25.88671875" style="5" customWidth="1"/>
    <col min="13061" max="13061" width="27.88671875" style="5" customWidth="1"/>
    <col min="13062" max="13312" width="11.44140625" style="5"/>
    <col min="13313" max="13313" width="3.44140625" style="5" customWidth="1"/>
    <col min="13314" max="13314" width="29.6640625" style="5" customWidth="1"/>
    <col min="13315" max="13315" width="45.33203125" style="5" customWidth="1"/>
    <col min="13316" max="13316" width="25.88671875" style="5" customWidth="1"/>
    <col min="13317" max="13317" width="27.88671875" style="5" customWidth="1"/>
    <col min="13318" max="13568" width="11.44140625" style="5"/>
    <col min="13569" max="13569" width="3.44140625" style="5" customWidth="1"/>
    <col min="13570" max="13570" width="29.6640625" style="5" customWidth="1"/>
    <col min="13571" max="13571" width="45.33203125" style="5" customWidth="1"/>
    <col min="13572" max="13572" width="25.88671875" style="5" customWidth="1"/>
    <col min="13573" max="13573" width="27.88671875" style="5" customWidth="1"/>
    <col min="13574" max="13824" width="11.44140625" style="5"/>
    <col min="13825" max="13825" width="3.44140625" style="5" customWidth="1"/>
    <col min="13826" max="13826" width="29.6640625" style="5" customWidth="1"/>
    <col min="13827" max="13827" width="45.33203125" style="5" customWidth="1"/>
    <col min="13828" max="13828" width="25.88671875" style="5" customWidth="1"/>
    <col min="13829" max="13829" width="27.88671875" style="5" customWidth="1"/>
    <col min="13830" max="14080" width="11.44140625" style="5"/>
    <col min="14081" max="14081" width="3.44140625" style="5" customWidth="1"/>
    <col min="14082" max="14082" width="29.6640625" style="5" customWidth="1"/>
    <col min="14083" max="14083" width="45.33203125" style="5" customWidth="1"/>
    <col min="14084" max="14084" width="25.88671875" style="5" customWidth="1"/>
    <col min="14085" max="14085" width="27.88671875" style="5" customWidth="1"/>
    <col min="14086" max="14336" width="11.44140625" style="5"/>
    <col min="14337" max="14337" width="3.44140625" style="5" customWidth="1"/>
    <col min="14338" max="14338" width="29.6640625" style="5" customWidth="1"/>
    <col min="14339" max="14339" width="45.33203125" style="5" customWidth="1"/>
    <col min="14340" max="14340" width="25.88671875" style="5" customWidth="1"/>
    <col min="14341" max="14341" width="27.88671875" style="5" customWidth="1"/>
    <col min="14342" max="14592" width="11.44140625" style="5"/>
    <col min="14593" max="14593" width="3.44140625" style="5" customWidth="1"/>
    <col min="14594" max="14594" width="29.6640625" style="5" customWidth="1"/>
    <col min="14595" max="14595" width="45.33203125" style="5" customWidth="1"/>
    <col min="14596" max="14596" width="25.88671875" style="5" customWidth="1"/>
    <col min="14597" max="14597" width="27.88671875" style="5" customWidth="1"/>
    <col min="14598" max="14848" width="11.44140625" style="5"/>
    <col min="14849" max="14849" width="3.44140625" style="5" customWidth="1"/>
    <col min="14850" max="14850" width="29.6640625" style="5" customWidth="1"/>
    <col min="14851" max="14851" width="45.33203125" style="5" customWidth="1"/>
    <col min="14852" max="14852" width="25.88671875" style="5" customWidth="1"/>
    <col min="14853" max="14853" width="27.88671875" style="5" customWidth="1"/>
    <col min="14854" max="15104" width="11.44140625" style="5"/>
    <col min="15105" max="15105" width="3.44140625" style="5" customWidth="1"/>
    <col min="15106" max="15106" width="29.6640625" style="5" customWidth="1"/>
    <col min="15107" max="15107" width="45.33203125" style="5" customWidth="1"/>
    <col min="15108" max="15108" width="25.88671875" style="5" customWidth="1"/>
    <col min="15109" max="15109" width="27.88671875" style="5" customWidth="1"/>
    <col min="15110" max="15360" width="11.44140625" style="5"/>
    <col min="15361" max="15361" width="3.44140625" style="5" customWidth="1"/>
    <col min="15362" max="15362" width="29.6640625" style="5" customWidth="1"/>
    <col min="15363" max="15363" width="45.33203125" style="5" customWidth="1"/>
    <col min="15364" max="15364" width="25.88671875" style="5" customWidth="1"/>
    <col min="15365" max="15365" width="27.88671875" style="5" customWidth="1"/>
    <col min="15366" max="15616" width="11.44140625" style="5"/>
    <col min="15617" max="15617" width="3.44140625" style="5" customWidth="1"/>
    <col min="15618" max="15618" width="29.6640625" style="5" customWidth="1"/>
    <col min="15619" max="15619" width="45.33203125" style="5" customWidth="1"/>
    <col min="15620" max="15620" width="25.88671875" style="5" customWidth="1"/>
    <col min="15621" max="15621" width="27.88671875" style="5" customWidth="1"/>
    <col min="15622" max="15872" width="11.44140625" style="5"/>
    <col min="15873" max="15873" width="3.44140625" style="5" customWidth="1"/>
    <col min="15874" max="15874" width="29.6640625" style="5" customWidth="1"/>
    <col min="15875" max="15875" width="45.33203125" style="5" customWidth="1"/>
    <col min="15876" max="15876" width="25.88671875" style="5" customWidth="1"/>
    <col min="15877" max="15877" width="27.88671875" style="5" customWidth="1"/>
    <col min="15878" max="16128" width="11.44140625" style="5"/>
    <col min="16129" max="16129" width="3.44140625" style="5" customWidth="1"/>
    <col min="16130" max="16130" width="29.6640625" style="5" customWidth="1"/>
    <col min="16131" max="16131" width="45.33203125" style="5" customWidth="1"/>
    <col min="16132" max="16132" width="25.88671875" style="5" customWidth="1"/>
    <col min="16133" max="16133" width="27.88671875" style="5" customWidth="1"/>
    <col min="16134" max="16384" width="11.44140625" style="5"/>
  </cols>
  <sheetData>
    <row r="1" spans="1:6" s="2" customFormat="1" ht="12.75" customHeight="1">
      <c r="B1" s="3"/>
      <c r="C1" s="3"/>
      <c r="D1" s="3"/>
      <c r="E1" s="3"/>
    </row>
    <row r="2" spans="1:6" ht="27.6">
      <c r="A2" s="4"/>
      <c r="B2" s="100" t="s">
        <v>654</v>
      </c>
      <c r="C2" s="100"/>
      <c r="D2" s="100"/>
      <c r="E2" s="100"/>
    </row>
    <row r="3" spans="1:6" ht="12" customHeight="1">
      <c r="A3" s="6"/>
      <c r="B3" s="101" t="s">
        <v>0</v>
      </c>
      <c r="C3" s="102"/>
      <c r="D3" s="102"/>
      <c r="E3" s="102"/>
    </row>
    <row r="4" spans="1:6" ht="12" customHeight="1">
      <c r="A4" s="6"/>
      <c r="B4" s="102"/>
      <c r="C4" s="102"/>
      <c r="D4" s="102"/>
      <c r="E4" s="102"/>
    </row>
    <row r="5" spans="1:6" ht="12" customHeight="1">
      <c r="A5" s="6"/>
      <c r="B5" s="103"/>
      <c r="C5" s="103"/>
      <c r="D5" s="103"/>
      <c r="E5" s="103"/>
      <c r="F5"/>
    </row>
    <row r="6" spans="1:6" ht="17.25" customHeight="1">
      <c r="A6" s="7"/>
      <c r="B6" s="102"/>
      <c r="C6" s="102"/>
      <c r="D6" s="102"/>
      <c r="E6" s="102"/>
      <c r="F6"/>
    </row>
    <row r="7" spans="1:6" ht="44.25" customHeight="1">
      <c r="A7" s="8"/>
      <c r="B7" s="98" t="s">
        <v>653</v>
      </c>
      <c r="C7" s="99"/>
      <c r="D7" s="99"/>
      <c r="E7" s="99"/>
    </row>
    <row r="8" spans="1:6" ht="15.75" customHeight="1">
      <c r="A8" s="8"/>
      <c r="B8" s="9"/>
      <c r="C8" s="10"/>
      <c r="D8" s="10"/>
      <c r="E8" s="10"/>
    </row>
    <row r="9" spans="1:6" ht="25.5" customHeight="1">
      <c r="A9" s="11"/>
      <c r="B9" s="108" t="s">
        <v>19</v>
      </c>
      <c r="C9" s="108"/>
      <c r="D9" s="108"/>
      <c r="E9" s="108"/>
    </row>
    <row r="10" spans="1:6" ht="13.5" customHeight="1">
      <c r="B10" s="109"/>
      <c r="C10" s="109"/>
      <c r="D10" s="109"/>
      <c r="E10" s="109"/>
    </row>
    <row r="11" spans="1:6" ht="22.5" customHeight="1">
      <c r="B11" s="12" t="s">
        <v>2</v>
      </c>
      <c r="C11" s="110"/>
      <c r="D11" s="111"/>
      <c r="E11" s="112"/>
    </row>
    <row r="12" spans="1:6" ht="12" customHeight="1">
      <c r="B12" s="13"/>
      <c r="C12" s="13"/>
      <c r="D12" s="13"/>
      <c r="E12" s="14"/>
      <c r="F12" s="15"/>
    </row>
    <row r="13" spans="1:6" ht="20.25" customHeight="1">
      <c r="B13" s="16"/>
      <c r="C13" s="17" t="s">
        <v>3</v>
      </c>
      <c r="D13" s="113" t="s">
        <v>4</v>
      </c>
      <c r="E13" s="113"/>
      <c r="F13" s="15"/>
    </row>
    <row r="14" spans="1:6" ht="20.100000000000001" customHeight="1">
      <c r="B14" s="12" t="s">
        <v>5</v>
      </c>
      <c r="C14" s="18"/>
      <c r="D14" s="110"/>
      <c r="E14" s="112"/>
      <c r="F14" s="15"/>
    </row>
    <row r="15" spans="1:6" ht="20.100000000000001" customHeight="1">
      <c r="B15" s="19"/>
      <c r="C15" s="18"/>
      <c r="D15" s="110"/>
      <c r="E15" s="112"/>
    </row>
    <row r="16" spans="1:6" ht="20.100000000000001" customHeight="1">
      <c r="B16" s="19"/>
      <c r="C16" s="18"/>
      <c r="D16" s="110"/>
      <c r="E16" s="112"/>
    </row>
    <row r="17" spans="1:6" ht="20.100000000000001" customHeight="1">
      <c r="B17" s="12" t="s">
        <v>6</v>
      </c>
      <c r="C17" s="18"/>
      <c r="D17" s="110"/>
      <c r="E17" s="112"/>
    </row>
    <row r="18" spans="1:6" ht="12" customHeight="1">
      <c r="B18" s="13"/>
      <c r="C18" s="13"/>
      <c r="D18" s="13"/>
      <c r="E18" s="14"/>
      <c r="F18" s="15"/>
    </row>
    <row r="19" spans="1:6" ht="20.100000000000001" customHeight="1">
      <c r="B19" s="12" t="s">
        <v>7</v>
      </c>
      <c r="C19" s="114"/>
      <c r="D19" s="115"/>
      <c r="E19" s="116"/>
    </row>
    <row r="20" spans="1:6" ht="20.100000000000001" customHeight="1">
      <c r="B20" s="12" t="s">
        <v>8</v>
      </c>
      <c r="C20" s="114"/>
      <c r="D20" s="115"/>
      <c r="E20" s="116"/>
    </row>
    <row r="21" spans="1:6" ht="20.100000000000001" customHeight="1">
      <c r="B21" s="12" t="s">
        <v>9</v>
      </c>
      <c r="C21" s="114"/>
      <c r="D21" s="115"/>
      <c r="E21" s="116"/>
    </row>
    <row r="22" spans="1:6" ht="12" customHeight="1">
      <c r="B22" s="13"/>
      <c r="C22" s="13"/>
      <c r="D22" s="13"/>
      <c r="E22" s="14"/>
    </row>
    <row r="23" spans="1:6" ht="20.100000000000001" customHeight="1">
      <c r="B23" s="104" t="s">
        <v>10</v>
      </c>
      <c r="C23" s="105"/>
      <c r="D23" s="106"/>
      <c r="E23" s="107"/>
    </row>
    <row r="24" spans="1:6" ht="20.100000000000001" customHeight="1">
      <c r="B24" s="104" t="s">
        <v>11</v>
      </c>
      <c r="C24" s="105"/>
      <c r="D24" s="106"/>
      <c r="E24" s="107"/>
    </row>
    <row r="25" spans="1:6" ht="20.100000000000001" customHeight="1">
      <c r="B25" s="104" t="s">
        <v>12</v>
      </c>
      <c r="C25" s="105"/>
      <c r="D25" s="106"/>
      <c r="E25" s="107"/>
    </row>
    <row r="26" spans="1:6" ht="20.100000000000001" customHeight="1">
      <c r="B26" s="104" t="s">
        <v>13</v>
      </c>
      <c r="C26" s="105"/>
      <c r="D26" s="106"/>
      <c r="E26" s="107"/>
    </row>
    <row r="27" spans="1:6" ht="20.100000000000001" customHeight="1">
      <c r="B27" s="119" t="s">
        <v>652</v>
      </c>
      <c r="C27" s="119"/>
      <c r="D27" s="120" t="s">
        <v>651</v>
      </c>
      <c r="E27" s="121"/>
    </row>
    <row r="28" spans="1:6" ht="11.25" customHeight="1">
      <c r="B28" s="20"/>
      <c r="C28" s="20"/>
      <c r="D28" s="20"/>
      <c r="E28" s="20"/>
    </row>
    <row r="29" spans="1:6" ht="20.100000000000001" customHeight="1">
      <c r="B29" s="21" t="s">
        <v>14</v>
      </c>
      <c r="C29" s="22"/>
      <c r="D29" s="21" t="s">
        <v>15</v>
      </c>
      <c r="E29" s="23"/>
    </row>
    <row r="30" spans="1:6" ht="20.100000000000001" customHeight="1">
      <c r="B30" s="21" t="s">
        <v>16</v>
      </c>
      <c r="C30" s="22"/>
      <c r="D30" s="21" t="s">
        <v>17</v>
      </c>
      <c r="E30" s="23"/>
    </row>
    <row r="31" spans="1:6" ht="13.5" customHeight="1">
      <c r="A31" s="24"/>
      <c r="B31" s="24"/>
      <c r="C31" s="24"/>
      <c r="D31" s="24"/>
      <c r="E31" s="24"/>
    </row>
    <row r="32" spans="1:6" s="26" customFormat="1" ht="13.5" customHeight="1">
      <c r="A32" s="25"/>
      <c r="B32" s="25"/>
      <c r="C32" s="25"/>
      <c r="D32" s="25"/>
      <c r="E32" s="25"/>
    </row>
    <row r="33" spans="1:9" ht="47.25" customHeight="1">
      <c r="A33" s="27"/>
      <c r="B33" s="117" t="s">
        <v>20</v>
      </c>
      <c r="C33" s="117"/>
      <c r="D33" s="117"/>
      <c r="E33" s="117"/>
      <c r="F33" s="1"/>
      <c r="G33" s="1"/>
      <c r="H33" s="1"/>
      <c r="I33" s="1"/>
    </row>
    <row r="34" spans="1:9" ht="12" customHeight="1">
      <c r="A34" s="28"/>
      <c r="B34" s="29"/>
      <c r="C34" s="30"/>
      <c r="D34" s="29"/>
      <c r="E34" s="29"/>
    </row>
    <row r="35" spans="1:9" ht="20.25" customHeight="1">
      <c r="A35" s="31"/>
      <c r="B35" s="118" t="s">
        <v>18</v>
      </c>
      <c r="C35" s="118"/>
      <c r="D35" s="118"/>
      <c r="E35" s="118"/>
    </row>
    <row r="39" spans="1:9">
      <c r="F39" s="2"/>
    </row>
    <row r="61" spans="2:6">
      <c r="B61" s="32"/>
      <c r="C61" s="33"/>
      <c r="D61" s="33"/>
      <c r="E61" s="33"/>
    </row>
    <row r="62" spans="2:6">
      <c r="F62" s="34"/>
    </row>
  </sheetData>
  <sheetProtection password="CA63" sheet="1" objects="1" scenarios="1"/>
  <mergeCells count="29">
    <mergeCell ref="B33:E33"/>
    <mergeCell ref="B35:E35"/>
    <mergeCell ref="B24:C24"/>
    <mergeCell ref="D24:E24"/>
    <mergeCell ref="B25:C25"/>
    <mergeCell ref="D25:E25"/>
    <mergeCell ref="B26:C26"/>
    <mergeCell ref="D26:E26"/>
    <mergeCell ref="B27:C27"/>
    <mergeCell ref="D27:E27"/>
    <mergeCell ref="B23:C23"/>
    <mergeCell ref="D23:E23"/>
    <mergeCell ref="B9:E9"/>
    <mergeCell ref="B10:E10"/>
    <mergeCell ref="C11:E11"/>
    <mergeCell ref="D13:E13"/>
    <mergeCell ref="D14:E14"/>
    <mergeCell ref="D15:E15"/>
    <mergeCell ref="D16:E16"/>
    <mergeCell ref="D17:E17"/>
    <mergeCell ref="C19:E19"/>
    <mergeCell ref="C20:E20"/>
    <mergeCell ref="C21:E21"/>
    <mergeCell ref="B7:E7"/>
    <mergeCell ref="B2:E2"/>
    <mergeCell ref="B3:E3"/>
    <mergeCell ref="B4:E4"/>
    <mergeCell ref="B5:E5"/>
    <mergeCell ref="B6:E6"/>
  </mergeCells>
  <hyperlinks>
    <hyperlink ref="B3" r:id="rId1" xr:uid="{9671C6B3-B7A0-49DA-8C66-6D27060F75B5}"/>
    <hyperlink ref="D27" r:id="rId2" xr:uid="{439B6AB7-3CC9-4993-BF79-71AEF0115F23}"/>
  </hyperlinks>
  <printOptions horizontalCentered="1"/>
  <pageMargins left="0" right="0.59055118110236227" top="0.15748031496062992" bottom="0" header="0" footer="0"/>
  <pageSetup scale="74" orientation="portrait" verticalDpi="4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16121-DA6B-4A0D-9997-DA2A54D4D9EC}">
  <sheetPr>
    <pageSetUpPr fitToPage="1"/>
  </sheetPr>
  <dimension ref="A1:L627"/>
  <sheetViews>
    <sheetView zoomScale="90" zoomScaleNormal="90" zoomScaleSheetLayoutView="70" workbookViewId="0">
      <selection activeCell="J7" sqref="J7"/>
    </sheetView>
  </sheetViews>
  <sheetFormatPr baseColWidth="10" defaultColWidth="11.5546875" defaultRowHeight="14.4"/>
  <cols>
    <col min="1" max="1" width="11.44140625" style="95" customWidth="1"/>
    <col min="2" max="2" width="48.88671875" style="38" customWidth="1"/>
    <col min="3" max="3" width="11.21875" style="38" hidden="1" customWidth="1"/>
    <col min="4" max="4" width="10.88671875" style="38" hidden="1" customWidth="1"/>
    <col min="5" max="7" width="11.5546875" style="35" customWidth="1"/>
    <col min="8" max="8" width="16.33203125" style="38" customWidth="1"/>
    <col min="9" max="9" width="18.5546875" style="38" customWidth="1"/>
    <col min="10" max="10" width="11.6640625" style="38" customWidth="1"/>
    <col min="11" max="11" width="11.5546875" style="38"/>
    <col min="12" max="12" width="11.5546875" style="35" customWidth="1"/>
    <col min="13" max="16384" width="11.5546875" style="38"/>
  </cols>
  <sheetData>
    <row r="1" spans="1:12" ht="76.2" customHeight="1">
      <c r="B1" s="122" t="s">
        <v>447</v>
      </c>
      <c r="C1" s="122"/>
      <c r="D1" s="122"/>
      <c r="E1" s="122"/>
      <c r="F1" s="122"/>
      <c r="G1" s="122"/>
      <c r="H1" s="122"/>
      <c r="I1" s="122"/>
      <c r="J1" s="37"/>
      <c r="L1" s="38"/>
    </row>
    <row r="2" spans="1:12" ht="31.2">
      <c r="B2" s="123" t="s">
        <v>568</v>
      </c>
      <c r="C2" s="123"/>
      <c r="D2" s="123"/>
      <c r="E2" s="123"/>
      <c r="F2" s="123"/>
      <c r="G2" s="123"/>
      <c r="H2" s="123"/>
      <c r="I2" s="123"/>
      <c r="L2" s="38"/>
    </row>
    <row r="3" spans="1:12" ht="19.5" customHeight="1" thickBot="1">
      <c r="B3" s="124" t="s">
        <v>0</v>
      </c>
      <c r="C3" s="124"/>
      <c r="D3" s="124"/>
      <c r="E3" s="124"/>
      <c r="F3" s="124"/>
      <c r="G3" s="124"/>
      <c r="H3" s="124"/>
      <c r="I3" s="124"/>
      <c r="L3" s="38"/>
    </row>
    <row r="4" spans="1:12" ht="71.7" customHeight="1" thickBot="1">
      <c r="A4" s="125" t="s">
        <v>426</v>
      </c>
      <c r="B4" s="126"/>
      <c r="C4" s="126"/>
      <c r="D4" s="126"/>
      <c r="E4" s="126"/>
      <c r="F4" s="126"/>
      <c r="G4" s="126"/>
      <c r="H4" s="126"/>
      <c r="I4" s="127"/>
      <c r="L4" s="38"/>
    </row>
    <row r="5" spans="1:12" ht="24" thickBot="1">
      <c r="B5" s="1"/>
      <c r="C5" s="1"/>
      <c r="D5" s="1"/>
      <c r="E5" s="36"/>
      <c r="F5" s="36"/>
      <c r="G5" s="36"/>
      <c r="H5" s="1"/>
      <c r="I5" s="49" t="s">
        <v>424</v>
      </c>
      <c r="J5" s="50">
        <v>0</v>
      </c>
      <c r="L5" s="36"/>
    </row>
    <row r="6" spans="1:12" ht="36" customHeight="1" thickBot="1">
      <c r="A6" s="78" t="s">
        <v>21</v>
      </c>
      <c r="B6" s="79"/>
      <c r="C6" s="79" t="s">
        <v>451</v>
      </c>
      <c r="D6" s="79" t="s">
        <v>452</v>
      </c>
      <c r="E6" s="40" t="s">
        <v>404</v>
      </c>
      <c r="F6" s="40" t="s">
        <v>406</v>
      </c>
      <c r="G6" s="40" t="s">
        <v>1</v>
      </c>
      <c r="H6" s="46" t="s">
        <v>650</v>
      </c>
      <c r="I6" s="46" t="s">
        <v>425</v>
      </c>
    </row>
    <row r="7" spans="1:12" ht="18">
      <c r="A7" s="51" t="s">
        <v>22</v>
      </c>
      <c r="B7" s="52"/>
      <c r="C7" s="52"/>
      <c r="D7" s="52"/>
      <c r="E7" s="53"/>
      <c r="F7" s="53"/>
      <c r="G7" s="54"/>
      <c r="H7" s="54"/>
      <c r="I7" s="54"/>
      <c r="L7" s="38"/>
    </row>
    <row r="8" spans="1:12" ht="16.8">
      <c r="A8" s="55" t="s">
        <v>24</v>
      </c>
      <c r="B8" s="56" t="s">
        <v>25</v>
      </c>
      <c r="C8" s="56">
        <v>0.16</v>
      </c>
      <c r="D8" s="56"/>
      <c r="E8" s="57">
        <f>((C8*1.6)*1.35)+(D8*1.35)</f>
        <v>0.34560000000000002</v>
      </c>
      <c r="F8" s="58"/>
      <c r="G8" s="43">
        <f>E8*F8</f>
        <v>0</v>
      </c>
      <c r="H8" s="44">
        <f>E8-(E8*$J$5)</f>
        <v>0.34560000000000002</v>
      </c>
      <c r="I8" s="59">
        <f>F8*H8</f>
        <v>0</v>
      </c>
      <c r="L8" s="38"/>
    </row>
    <row r="9" spans="1:12" ht="16.8">
      <c r="A9" s="55" t="s">
        <v>27</v>
      </c>
      <c r="B9" s="39" t="s">
        <v>28</v>
      </c>
      <c r="C9" s="39">
        <v>0.24</v>
      </c>
      <c r="D9" s="39"/>
      <c r="E9" s="57">
        <f>((C9*1.6)*1.35)+(D9*1.35)</f>
        <v>0.51840000000000008</v>
      </c>
      <c r="F9" s="58"/>
      <c r="G9" s="43">
        <f>E9*F9</f>
        <v>0</v>
      </c>
      <c r="H9" s="44">
        <f>E9-(E9*$J$5)</f>
        <v>0.51840000000000008</v>
      </c>
      <c r="I9" s="59">
        <f t="shared" ref="I9:I81" si="0">F9*H9</f>
        <v>0</v>
      </c>
      <c r="L9" s="38"/>
    </row>
    <row r="10" spans="1:12" ht="18">
      <c r="A10" s="60" t="s">
        <v>30</v>
      </c>
      <c r="B10" s="61"/>
      <c r="C10" s="61"/>
      <c r="D10" s="61"/>
      <c r="E10" s="62"/>
      <c r="F10" s="64"/>
      <c r="G10" s="63"/>
      <c r="H10" s="63"/>
      <c r="I10" s="63"/>
      <c r="L10" s="38"/>
    </row>
    <row r="11" spans="1:12" ht="16.8">
      <c r="A11" s="55">
        <v>110504</v>
      </c>
      <c r="B11" s="56" t="s">
        <v>32</v>
      </c>
      <c r="C11" s="88">
        <v>0.24</v>
      </c>
      <c r="D11" s="56"/>
      <c r="E11" s="44">
        <f t="shared" ref="E11:E15" si="1">((C11*1.6)*1.35)+(D11*1.35)</f>
        <v>0.51840000000000008</v>
      </c>
      <c r="F11" s="58"/>
      <c r="G11" s="43">
        <f t="shared" ref="G11:G15" si="2">E11*F11</f>
        <v>0</v>
      </c>
      <c r="H11" s="44">
        <f t="shared" ref="H11:H15" si="3">E11-(E11*$J$5)</f>
        <v>0.51840000000000008</v>
      </c>
      <c r="I11" s="59">
        <f t="shared" si="0"/>
        <v>0</v>
      </c>
      <c r="L11" s="38"/>
    </row>
    <row r="12" spans="1:12" ht="16.8">
      <c r="A12" s="55">
        <v>110490</v>
      </c>
      <c r="B12" s="39" t="s">
        <v>407</v>
      </c>
      <c r="C12" s="88">
        <v>0.18</v>
      </c>
      <c r="D12" s="39"/>
      <c r="E12" s="44">
        <f t="shared" si="1"/>
        <v>0.38879999999999998</v>
      </c>
      <c r="F12" s="58"/>
      <c r="G12" s="43">
        <f t="shared" si="2"/>
        <v>0</v>
      </c>
      <c r="H12" s="44">
        <f t="shared" si="3"/>
        <v>0.38879999999999998</v>
      </c>
      <c r="I12" s="59">
        <f t="shared" si="0"/>
        <v>0</v>
      </c>
      <c r="L12" s="38"/>
    </row>
    <row r="13" spans="1:12" ht="16.8">
      <c r="A13" s="55">
        <v>110463</v>
      </c>
      <c r="B13" s="39" t="s">
        <v>35</v>
      </c>
      <c r="C13" s="88">
        <v>0.2</v>
      </c>
      <c r="D13" s="39"/>
      <c r="E13" s="44">
        <f t="shared" si="1"/>
        <v>0.43200000000000011</v>
      </c>
      <c r="F13" s="58"/>
      <c r="G13" s="43">
        <f t="shared" si="2"/>
        <v>0</v>
      </c>
      <c r="H13" s="44">
        <f t="shared" si="3"/>
        <v>0.43200000000000011</v>
      </c>
      <c r="I13" s="59">
        <f t="shared" si="0"/>
        <v>0</v>
      </c>
      <c r="L13" s="38"/>
    </row>
    <row r="14" spans="1:12" ht="16.8">
      <c r="A14" s="55">
        <v>110447</v>
      </c>
      <c r="B14" s="39" t="s">
        <v>37</v>
      </c>
      <c r="C14" s="88">
        <v>0.18</v>
      </c>
      <c r="D14" s="39"/>
      <c r="E14" s="44">
        <f t="shared" si="1"/>
        <v>0.38879999999999998</v>
      </c>
      <c r="F14" s="58"/>
      <c r="G14" s="43">
        <f t="shared" si="2"/>
        <v>0</v>
      </c>
      <c r="H14" s="44">
        <f t="shared" si="3"/>
        <v>0.38879999999999998</v>
      </c>
      <c r="I14" s="59">
        <f t="shared" si="0"/>
        <v>0</v>
      </c>
      <c r="L14" s="38"/>
    </row>
    <row r="15" spans="1:12" ht="16.8">
      <c r="A15" s="55">
        <v>110548</v>
      </c>
      <c r="B15" s="39" t="s">
        <v>39</v>
      </c>
      <c r="C15" s="89">
        <v>0.2</v>
      </c>
      <c r="D15" s="39"/>
      <c r="E15" s="44">
        <f t="shared" si="1"/>
        <v>0.43200000000000011</v>
      </c>
      <c r="F15" s="58"/>
      <c r="G15" s="43">
        <f t="shared" si="2"/>
        <v>0</v>
      </c>
      <c r="H15" s="44">
        <f t="shared" si="3"/>
        <v>0.43200000000000011</v>
      </c>
      <c r="I15" s="59">
        <f t="shared" si="0"/>
        <v>0</v>
      </c>
      <c r="L15" s="38"/>
    </row>
    <row r="16" spans="1:12" ht="18">
      <c r="A16" s="60" t="s">
        <v>41</v>
      </c>
      <c r="B16" s="60"/>
      <c r="C16" s="60"/>
      <c r="D16" s="60"/>
      <c r="E16" s="61"/>
      <c r="F16" s="64"/>
      <c r="G16" s="63"/>
      <c r="H16" s="63"/>
      <c r="I16" s="62"/>
      <c r="L16" s="38"/>
    </row>
    <row r="17" spans="1:12" ht="16.8">
      <c r="A17" s="55" t="s">
        <v>43</v>
      </c>
      <c r="B17" s="56" t="s">
        <v>44</v>
      </c>
      <c r="C17" s="56">
        <v>0.35</v>
      </c>
      <c r="D17" s="56"/>
      <c r="E17" s="44">
        <f t="shared" ref="E17:E18" si="4">((C17*1.6)*1.35)+(D17*1.35)</f>
        <v>0.75600000000000001</v>
      </c>
      <c r="F17" s="58"/>
      <c r="G17" s="43">
        <f t="shared" ref="G17:G18" si="5">E17*F17</f>
        <v>0</v>
      </c>
      <c r="H17" s="44">
        <f t="shared" ref="H17:H18" si="6">E17-(E17*$J$5)</f>
        <v>0.75600000000000001</v>
      </c>
      <c r="I17" s="59">
        <f t="shared" si="0"/>
        <v>0</v>
      </c>
      <c r="L17" s="38"/>
    </row>
    <row r="18" spans="1:12" ht="16.8">
      <c r="A18" s="55" t="s">
        <v>46</v>
      </c>
      <c r="B18" s="39" t="s">
        <v>47</v>
      </c>
      <c r="C18" s="39">
        <v>0.35</v>
      </c>
      <c r="D18" s="39"/>
      <c r="E18" s="44">
        <f t="shared" si="4"/>
        <v>0.75600000000000001</v>
      </c>
      <c r="F18" s="58"/>
      <c r="G18" s="43">
        <f t="shared" si="5"/>
        <v>0</v>
      </c>
      <c r="H18" s="44">
        <f t="shared" si="6"/>
        <v>0.75600000000000001</v>
      </c>
      <c r="I18" s="59">
        <f t="shared" si="0"/>
        <v>0</v>
      </c>
      <c r="L18" s="38"/>
    </row>
    <row r="19" spans="1:12" ht="18">
      <c r="A19" s="60" t="s">
        <v>49</v>
      </c>
      <c r="B19" s="60"/>
      <c r="C19" s="60"/>
      <c r="D19" s="60"/>
      <c r="E19" s="61"/>
      <c r="F19" s="64"/>
      <c r="G19" s="63"/>
      <c r="H19" s="62"/>
      <c r="I19" s="62"/>
      <c r="L19" s="38"/>
    </row>
    <row r="20" spans="1:12" ht="16.8">
      <c r="A20" s="55">
        <v>110003</v>
      </c>
      <c r="B20" s="56" t="s">
        <v>51</v>
      </c>
      <c r="C20" s="56">
        <v>0.28000000000000003</v>
      </c>
      <c r="D20" s="56"/>
      <c r="E20" s="44">
        <f t="shared" ref="E20:E27" si="7">((C20*1.6)*1.35)+(D20*1.35)</f>
        <v>0.60480000000000012</v>
      </c>
      <c r="F20" s="58"/>
      <c r="G20" s="43">
        <f t="shared" ref="G20:G27" si="8">E20*F20</f>
        <v>0</v>
      </c>
      <c r="H20" s="44">
        <f t="shared" ref="H20:H27" si="9">E20-(E20*$J$5)</f>
        <v>0.60480000000000012</v>
      </c>
      <c r="I20" s="59">
        <f t="shared" si="0"/>
        <v>0</v>
      </c>
      <c r="L20" s="38"/>
    </row>
    <row r="21" spans="1:12" ht="16.8">
      <c r="A21" s="55">
        <v>110664</v>
      </c>
      <c r="B21" s="39" t="s">
        <v>448</v>
      </c>
      <c r="C21" s="39">
        <v>0.28000000000000003</v>
      </c>
      <c r="D21" s="39">
        <v>0.05</v>
      </c>
      <c r="E21" s="44">
        <f t="shared" si="7"/>
        <v>0.67230000000000012</v>
      </c>
      <c r="F21" s="58"/>
      <c r="G21" s="43">
        <f t="shared" si="8"/>
        <v>0</v>
      </c>
      <c r="H21" s="44">
        <f t="shared" si="9"/>
        <v>0.67230000000000012</v>
      </c>
      <c r="I21" s="59">
        <f t="shared" si="0"/>
        <v>0</v>
      </c>
      <c r="L21" s="38"/>
    </row>
    <row r="22" spans="1:12" ht="16.8">
      <c r="A22" s="55">
        <v>110661</v>
      </c>
      <c r="B22" s="39" t="s">
        <v>449</v>
      </c>
      <c r="C22" s="39">
        <v>0.28000000000000003</v>
      </c>
      <c r="D22" s="39">
        <v>0.05</v>
      </c>
      <c r="E22" s="44">
        <f t="shared" si="7"/>
        <v>0.67230000000000012</v>
      </c>
      <c r="F22" s="58"/>
      <c r="G22" s="43">
        <f t="shared" si="8"/>
        <v>0</v>
      </c>
      <c r="H22" s="44">
        <f t="shared" si="9"/>
        <v>0.67230000000000012</v>
      </c>
      <c r="I22" s="59">
        <f t="shared" si="0"/>
        <v>0</v>
      </c>
      <c r="L22" s="38"/>
    </row>
    <row r="23" spans="1:12" ht="16.8">
      <c r="A23" s="55">
        <v>110011</v>
      </c>
      <c r="B23" s="39" t="s">
        <v>53</v>
      </c>
      <c r="C23" s="39">
        <v>0.28000000000000003</v>
      </c>
      <c r="D23" s="39">
        <v>0.05</v>
      </c>
      <c r="E23" s="44">
        <f t="shared" si="7"/>
        <v>0.67230000000000012</v>
      </c>
      <c r="F23" s="58"/>
      <c r="G23" s="43">
        <f t="shared" si="8"/>
        <v>0</v>
      </c>
      <c r="H23" s="44">
        <f t="shared" si="9"/>
        <v>0.67230000000000012</v>
      </c>
      <c r="I23" s="59">
        <f t="shared" si="0"/>
        <v>0</v>
      </c>
      <c r="L23" s="38"/>
    </row>
    <row r="24" spans="1:12" ht="16.8">
      <c r="A24" s="55">
        <v>110002</v>
      </c>
      <c r="B24" s="39" t="s">
        <v>55</v>
      </c>
      <c r="C24" s="39">
        <v>0.28000000000000003</v>
      </c>
      <c r="D24" s="39"/>
      <c r="E24" s="44">
        <f t="shared" si="7"/>
        <v>0.60480000000000012</v>
      </c>
      <c r="F24" s="58"/>
      <c r="G24" s="43">
        <f t="shared" si="8"/>
        <v>0</v>
      </c>
      <c r="H24" s="44">
        <f t="shared" si="9"/>
        <v>0.60480000000000012</v>
      </c>
      <c r="I24" s="59">
        <f t="shared" ref="I24:I27" si="10">F24*H24</f>
        <v>0</v>
      </c>
      <c r="L24" s="38"/>
    </row>
    <row r="25" spans="1:12" ht="16.8">
      <c r="A25" s="55">
        <v>110600</v>
      </c>
      <c r="B25" s="39" t="s">
        <v>408</v>
      </c>
      <c r="C25" s="39">
        <v>0.28000000000000003</v>
      </c>
      <c r="D25" s="39">
        <v>0.05</v>
      </c>
      <c r="E25" s="44">
        <f t="shared" si="7"/>
        <v>0.67230000000000012</v>
      </c>
      <c r="F25" s="58"/>
      <c r="G25" s="43">
        <f t="shared" si="8"/>
        <v>0</v>
      </c>
      <c r="H25" s="44">
        <f t="shared" si="9"/>
        <v>0.67230000000000012</v>
      </c>
      <c r="I25" s="59">
        <f t="shared" si="10"/>
        <v>0</v>
      </c>
      <c r="L25" s="38"/>
    </row>
    <row r="26" spans="1:12" ht="16.8">
      <c r="A26" s="55">
        <v>110013</v>
      </c>
      <c r="B26" s="39" t="s">
        <v>57</v>
      </c>
      <c r="C26" s="39">
        <v>0.28000000000000003</v>
      </c>
      <c r="D26" s="39"/>
      <c r="E26" s="44">
        <f t="shared" si="7"/>
        <v>0.60480000000000012</v>
      </c>
      <c r="F26" s="58"/>
      <c r="G26" s="43">
        <f t="shared" si="8"/>
        <v>0</v>
      </c>
      <c r="H26" s="44">
        <f t="shared" si="9"/>
        <v>0.60480000000000012</v>
      </c>
      <c r="I26" s="59">
        <f t="shared" si="10"/>
        <v>0</v>
      </c>
      <c r="L26" s="38"/>
    </row>
    <row r="27" spans="1:12" ht="16.8">
      <c r="A27" s="55">
        <v>110694</v>
      </c>
      <c r="B27" s="39" t="s">
        <v>450</v>
      </c>
      <c r="C27" s="39">
        <v>0.24</v>
      </c>
      <c r="D27" s="39"/>
      <c r="E27" s="44">
        <f t="shared" si="7"/>
        <v>0.51840000000000008</v>
      </c>
      <c r="F27" s="58"/>
      <c r="G27" s="43">
        <f t="shared" si="8"/>
        <v>0</v>
      </c>
      <c r="H27" s="44">
        <f t="shared" si="9"/>
        <v>0.51840000000000008</v>
      </c>
      <c r="I27" s="59">
        <f t="shared" si="10"/>
        <v>0</v>
      </c>
      <c r="L27" s="38"/>
    </row>
    <row r="28" spans="1:12" ht="18">
      <c r="A28" s="60" t="s">
        <v>60</v>
      </c>
      <c r="B28" s="60"/>
      <c r="C28" s="60"/>
      <c r="D28" s="60"/>
      <c r="E28" s="61"/>
      <c r="F28" s="64"/>
      <c r="G28" s="63"/>
      <c r="H28" s="62"/>
      <c r="I28" s="62"/>
      <c r="L28" s="38"/>
    </row>
    <row r="29" spans="1:12" ht="16.8">
      <c r="A29" s="55">
        <v>110404</v>
      </c>
      <c r="B29" s="56" t="s">
        <v>65</v>
      </c>
      <c r="C29" s="56">
        <v>0.14000000000000001</v>
      </c>
      <c r="D29" s="56"/>
      <c r="E29" s="44">
        <f t="shared" ref="E29:E63" si="11">((C29*1.6)*1.35)+(D29*1.35)</f>
        <v>0.30240000000000006</v>
      </c>
      <c r="F29" s="58"/>
      <c r="G29" s="43">
        <f t="shared" ref="G29:G63" si="12">E29*F29</f>
        <v>0</v>
      </c>
      <c r="H29" s="44">
        <f t="shared" ref="H29:H63" si="13">E29-(E29*$J$5)</f>
        <v>0.30240000000000006</v>
      </c>
      <c r="I29" s="59">
        <f t="shared" si="0"/>
        <v>0</v>
      </c>
      <c r="L29" s="38"/>
    </row>
    <row r="30" spans="1:12" ht="16.8">
      <c r="A30" s="55">
        <v>110665</v>
      </c>
      <c r="B30" s="39" t="s">
        <v>453</v>
      </c>
      <c r="C30" s="39">
        <v>0.14000000000000001</v>
      </c>
      <c r="D30" s="39"/>
      <c r="E30" s="44">
        <f t="shared" si="11"/>
        <v>0.30240000000000006</v>
      </c>
      <c r="F30" s="58"/>
      <c r="G30" s="43">
        <f t="shared" si="12"/>
        <v>0</v>
      </c>
      <c r="H30" s="44">
        <f t="shared" si="13"/>
        <v>0.30240000000000006</v>
      </c>
      <c r="I30" s="59">
        <f t="shared" si="0"/>
        <v>0</v>
      </c>
      <c r="L30" s="38"/>
    </row>
    <row r="31" spans="1:12" ht="16.8">
      <c r="A31" s="55">
        <v>110666</v>
      </c>
      <c r="B31" s="39" t="s">
        <v>454</v>
      </c>
      <c r="C31" s="39">
        <v>0.14000000000000001</v>
      </c>
      <c r="D31" s="39"/>
      <c r="E31" s="44">
        <f t="shared" si="11"/>
        <v>0.30240000000000006</v>
      </c>
      <c r="F31" s="58"/>
      <c r="G31" s="43">
        <f t="shared" si="12"/>
        <v>0</v>
      </c>
      <c r="H31" s="44">
        <f t="shared" si="13"/>
        <v>0.30240000000000006</v>
      </c>
      <c r="I31" s="59">
        <f t="shared" si="0"/>
        <v>0</v>
      </c>
      <c r="L31" s="38"/>
    </row>
    <row r="32" spans="1:12" ht="16.8">
      <c r="A32" s="55">
        <v>110248</v>
      </c>
      <c r="B32" s="39" t="s">
        <v>68</v>
      </c>
      <c r="C32" s="39">
        <v>0.14000000000000001</v>
      </c>
      <c r="D32" s="39"/>
      <c r="E32" s="44">
        <f t="shared" si="11"/>
        <v>0.30240000000000006</v>
      </c>
      <c r="F32" s="58"/>
      <c r="G32" s="43">
        <f t="shared" si="12"/>
        <v>0</v>
      </c>
      <c r="H32" s="44">
        <f t="shared" si="13"/>
        <v>0.30240000000000006</v>
      </c>
      <c r="I32" s="59">
        <f t="shared" si="0"/>
        <v>0</v>
      </c>
      <c r="L32" s="38"/>
    </row>
    <row r="33" spans="1:12" ht="16.8">
      <c r="A33" s="55">
        <v>110522</v>
      </c>
      <c r="B33" s="39" t="s">
        <v>455</v>
      </c>
      <c r="C33" s="39">
        <v>0.14000000000000001</v>
      </c>
      <c r="D33" s="39">
        <v>1.4999999999999999E-2</v>
      </c>
      <c r="E33" s="44">
        <f t="shared" si="11"/>
        <v>0.32265000000000005</v>
      </c>
      <c r="F33" s="58"/>
      <c r="G33" s="43">
        <f t="shared" si="12"/>
        <v>0</v>
      </c>
      <c r="H33" s="44">
        <f t="shared" si="13"/>
        <v>0.32265000000000005</v>
      </c>
      <c r="I33" s="59">
        <f t="shared" si="0"/>
        <v>0</v>
      </c>
      <c r="L33" s="38"/>
    </row>
    <row r="34" spans="1:12" ht="16.8">
      <c r="A34" s="55">
        <v>110592</v>
      </c>
      <c r="B34" s="39" t="s">
        <v>409</v>
      </c>
      <c r="C34" s="39">
        <v>0.14000000000000001</v>
      </c>
      <c r="D34" s="39">
        <v>1.4999999999999999E-2</v>
      </c>
      <c r="E34" s="44">
        <f t="shared" si="11"/>
        <v>0.32265000000000005</v>
      </c>
      <c r="F34" s="58"/>
      <c r="G34" s="43">
        <f t="shared" si="12"/>
        <v>0</v>
      </c>
      <c r="H34" s="44">
        <f t="shared" si="13"/>
        <v>0.32265000000000005</v>
      </c>
      <c r="I34" s="59">
        <f t="shared" si="0"/>
        <v>0</v>
      </c>
      <c r="L34" s="38"/>
    </row>
    <row r="35" spans="1:12" ht="16.8">
      <c r="A35" s="55">
        <v>110523</v>
      </c>
      <c r="B35" s="39" t="s">
        <v>456</v>
      </c>
      <c r="C35" s="39">
        <v>0.14000000000000001</v>
      </c>
      <c r="D35" s="39">
        <v>1.4999999999999999E-2</v>
      </c>
      <c r="E35" s="44">
        <f t="shared" si="11"/>
        <v>0.32265000000000005</v>
      </c>
      <c r="F35" s="58"/>
      <c r="G35" s="43">
        <f t="shared" si="12"/>
        <v>0</v>
      </c>
      <c r="H35" s="44">
        <f t="shared" si="13"/>
        <v>0.32265000000000005</v>
      </c>
      <c r="I35" s="59">
        <f t="shared" si="0"/>
        <v>0</v>
      </c>
      <c r="L35" s="38"/>
    </row>
    <row r="36" spans="1:12" ht="16.8">
      <c r="A36" s="55">
        <v>110558</v>
      </c>
      <c r="B36" s="39" t="s">
        <v>70</v>
      </c>
      <c r="C36" s="39">
        <v>0.14000000000000001</v>
      </c>
      <c r="D36" s="39">
        <v>1.4999999999999999E-2</v>
      </c>
      <c r="E36" s="44">
        <f t="shared" si="11"/>
        <v>0.32265000000000005</v>
      </c>
      <c r="F36" s="58"/>
      <c r="G36" s="43">
        <f t="shared" si="12"/>
        <v>0</v>
      </c>
      <c r="H36" s="44">
        <f t="shared" si="13"/>
        <v>0.32265000000000005</v>
      </c>
      <c r="I36" s="59">
        <f t="shared" si="0"/>
        <v>0</v>
      </c>
      <c r="L36" s="38"/>
    </row>
    <row r="37" spans="1:12" ht="16.8">
      <c r="A37" s="55">
        <v>110569</v>
      </c>
      <c r="B37" s="39" t="s">
        <v>410</v>
      </c>
      <c r="C37" s="39">
        <v>0.14000000000000001</v>
      </c>
      <c r="D37" s="39">
        <v>1.4999999999999999E-2</v>
      </c>
      <c r="E37" s="44">
        <f t="shared" si="11"/>
        <v>0.32265000000000005</v>
      </c>
      <c r="F37" s="58"/>
      <c r="G37" s="43">
        <f t="shared" si="12"/>
        <v>0</v>
      </c>
      <c r="H37" s="44">
        <f t="shared" si="13"/>
        <v>0.32265000000000005</v>
      </c>
      <c r="I37" s="59">
        <f t="shared" si="0"/>
        <v>0</v>
      </c>
      <c r="L37" s="38"/>
    </row>
    <row r="38" spans="1:12" ht="16.8">
      <c r="A38" s="55">
        <v>110570</v>
      </c>
      <c r="B38" s="39" t="s">
        <v>411</v>
      </c>
      <c r="C38" s="39">
        <v>0.14000000000000001</v>
      </c>
      <c r="D38" s="39">
        <v>1.4999999999999999E-2</v>
      </c>
      <c r="E38" s="44">
        <f t="shared" si="11"/>
        <v>0.32265000000000005</v>
      </c>
      <c r="F38" s="58"/>
      <c r="G38" s="43">
        <f t="shared" si="12"/>
        <v>0</v>
      </c>
      <c r="H38" s="44">
        <f t="shared" si="13"/>
        <v>0.32265000000000005</v>
      </c>
      <c r="I38" s="59">
        <f t="shared" si="0"/>
        <v>0</v>
      </c>
      <c r="L38" s="38"/>
    </row>
    <row r="39" spans="1:12" ht="16.8">
      <c r="A39" s="55">
        <v>110571</v>
      </c>
      <c r="B39" s="39" t="s">
        <v>412</v>
      </c>
      <c r="C39" s="39">
        <v>0.14000000000000001</v>
      </c>
      <c r="D39" s="39">
        <v>1.4999999999999999E-2</v>
      </c>
      <c r="E39" s="44">
        <f t="shared" si="11"/>
        <v>0.32265000000000005</v>
      </c>
      <c r="F39" s="58"/>
      <c r="G39" s="43">
        <f t="shared" si="12"/>
        <v>0</v>
      </c>
      <c r="H39" s="44">
        <f t="shared" si="13"/>
        <v>0.32265000000000005</v>
      </c>
      <c r="I39" s="59">
        <f t="shared" si="0"/>
        <v>0</v>
      </c>
      <c r="L39" s="38"/>
    </row>
    <row r="40" spans="1:12" ht="16.8">
      <c r="A40" s="55">
        <v>110572</v>
      </c>
      <c r="B40" s="39" t="s">
        <v>413</v>
      </c>
      <c r="C40" s="39">
        <v>0.14000000000000001</v>
      </c>
      <c r="D40" s="39">
        <v>1.4999999999999999E-2</v>
      </c>
      <c r="E40" s="44">
        <f t="shared" si="11"/>
        <v>0.32265000000000005</v>
      </c>
      <c r="F40" s="58"/>
      <c r="G40" s="43">
        <f t="shared" si="12"/>
        <v>0</v>
      </c>
      <c r="H40" s="44">
        <f t="shared" si="13"/>
        <v>0.32265000000000005</v>
      </c>
      <c r="I40" s="59">
        <f t="shared" si="0"/>
        <v>0</v>
      </c>
      <c r="L40" s="38"/>
    </row>
    <row r="41" spans="1:12" ht="16.8">
      <c r="A41" s="55">
        <v>110559</v>
      </c>
      <c r="B41" s="39" t="s">
        <v>71</v>
      </c>
      <c r="C41" s="39">
        <v>0.14000000000000001</v>
      </c>
      <c r="D41" s="39">
        <v>1.4999999999999999E-2</v>
      </c>
      <c r="E41" s="44">
        <f t="shared" si="11"/>
        <v>0.32265000000000005</v>
      </c>
      <c r="F41" s="58"/>
      <c r="G41" s="43">
        <f t="shared" si="12"/>
        <v>0</v>
      </c>
      <c r="H41" s="44">
        <f t="shared" si="13"/>
        <v>0.32265000000000005</v>
      </c>
      <c r="I41" s="59">
        <f t="shared" si="0"/>
        <v>0</v>
      </c>
      <c r="L41" s="38"/>
    </row>
    <row r="42" spans="1:12" ht="16.8">
      <c r="A42" s="55">
        <v>110573</v>
      </c>
      <c r="B42" s="39" t="s">
        <v>414</v>
      </c>
      <c r="C42" s="39">
        <v>0.14000000000000001</v>
      </c>
      <c r="D42" s="39">
        <v>1.4999999999999999E-2</v>
      </c>
      <c r="E42" s="44">
        <f t="shared" si="11"/>
        <v>0.32265000000000005</v>
      </c>
      <c r="F42" s="58"/>
      <c r="G42" s="43">
        <f t="shared" si="12"/>
        <v>0</v>
      </c>
      <c r="H42" s="44">
        <f t="shared" si="13"/>
        <v>0.32265000000000005</v>
      </c>
      <c r="I42" s="59">
        <f t="shared" si="0"/>
        <v>0</v>
      </c>
      <c r="L42" s="38"/>
    </row>
    <row r="43" spans="1:12" ht="16.8">
      <c r="A43" s="55">
        <v>110549</v>
      </c>
      <c r="B43" s="39" t="s">
        <v>73</v>
      </c>
      <c r="C43" s="39">
        <v>0.14000000000000001</v>
      </c>
      <c r="D43" s="39">
        <v>1.4999999999999999E-2</v>
      </c>
      <c r="E43" s="44">
        <f t="shared" si="11"/>
        <v>0.32265000000000005</v>
      </c>
      <c r="F43" s="58"/>
      <c r="G43" s="43">
        <f t="shared" si="12"/>
        <v>0</v>
      </c>
      <c r="H43" s="44">
        <f t="shared" si="13"/>
        <v>0.32265000000000005</v>
      </c>
      <c r="I43" s="59">
        <f t="shared" si="0"/>
        <v>0</v>
      </c>
      <c r="L43" s="38"/>
    </row>
    <row r="44" spans="1:12" ht="16.8">
      <c r="A44" s="55">
        <v>110524</v>
      </c>
      <c r="B44" s="39" t="s">
        <v>415</v>
      </c>
      <c r="C44" s="39">
        <v>0.14000000000000001</v>
      </c>
      <c r="D44" s="39">
        <v>1.4999999999999999E-2</v>
      </c>
      <c r="E44" s="44">
        <f t="shared" si="11"/>
        <v>0.32265000000000005</v>
      </c>
      <c r="F44" s="58"/>
      <c r="G44" s="43">
        <f t="shared" si="12"/>
        <v>0</v>
      </c>
      <c r="H44" s="44">
        <f t="shared" si="13"/>
        <v>0.32265000000000005</v>
      </c>
      <c r="I44" s="59">
        <f t="shared" si="0"/>
        <v>0</v>
      </c>
      <c r="L44" s="38"/>
    </row>
    <row r="45" spans="1:12" ht="16.8">
      <c r="A45" s="55">
        <v>110300</v>
      </c>
      <c r="B45" s="39" t="s">
        <v>75</v>
      </c>
      <c r="C45" s="39">
        <v>0.14000000000000001</v>
      </c>
      <c r="D45" s="39"/>
      <c r="E45" s="44">
        <f t="shared" si="11"/>
        <v>0.30240000000000006</v>
      </c>
      <c r="F45" s="58"/>
      <c r="G45" s="43">
        <f t="shared" si="12"/>
        <v>0</v>
      </c>
      <c r="H45" s="44">
        <f t="shared" si="13"/>
        <v>0.30240000000000006</v>
      </c>
      <c r="I45" s="59">
        <f t="shared" si="0"/>
        <v>0</v>
      </c>
      <c r="L45" s="38"/>
    </row>
    <row r="46" spans="1:12" ht="16.8">
      <c r="A46" s="55">
        <v>110525</v>
      </c>
      <c r="B46" s="39" t="s">
        <v>77</v>
      </c>
      <c r="C46" s="39">
        <v>0.14000000000000001</v>
      </c>
      <c r="D46" s="39">
        <v>1.4999999999999999E-2</v>
      </c>
      <c r="E46" s="44">
        <f t="shared" si="11"/>
        <v>0.32265000000000005</v>
      </c>
      <c r="F46" s="58"/>
      <c r="G46" s="43">
        <f t="shared" si="12"/>
        <v>0</v>
      </c>
      <c r="H46" s="44">
        <f t="shared" si="13"/>
        <v>0.32265000000000005</v>
      </c>
      <c r="I46" s="59">
        <f t="shared" si="0"/>
        <v>0</v>
      </c>
      <c r="L46" s="38"/>
    </row>
    <row r="47" spans="1:12" ht="16.8">
      <c r="A47" s="55">
        <v>110580</v>
      </c>
      <c r="B47" s="39" t="s">
        <v>457</v>
      </c>
      <c r="C47" s="39">
        <v>0.14000000000000001</v>
      </c>
      <c r="D47" s="39">
        <v>1.4999999999999999E-2</v>
      </c>
      <c r="E47" s="44">
        <f t="shared" si="11"/>
        <v>0.32265000000000005</v>
      </c>
      <c r="F47" s="58"/>
      <c r="G47" s="43">
        <f t="shared" si="12"/>
        <v>0</v>
      </c>
      <c r="H47" s="44">
        <f t="shared" si="13"/>
        <v>0.32265000000000005</v>
      </c>
      <c r="I47" s="59">
        <f t="shared" si="0"/>
        <v>0</v>
      </c>
      <c r="L47" s="38"/>
    </row>
    <row r="48" spans="1:12" ht="16.8">
      <c r="A48" s="55">
        <v>110719</v>
      </c>
      <c r="B48" s="39" t="s">
        <v>458</v>
      </c>
      <c r="C48" s="39">
        <v>0.14000000000000001</v>
      </c>
      <c r="D48" s="39">
        <v>1.4999999999999999E-2</v>
      </c>
      <c r="E48" s="44">
        <f t="shared" si="11"/>
        <v>0.32265000000000005</v>
      </c>
      <c r="F48" s="58"/>
      <c r="G48" s="43">
        <f t="shared" si="12"/>
        <v>0</v>
      </c>
      <c r="H48" s="44">
        <f t="shared" si="13"/>
        <v>0.32265000000000005</v>
      </c>
      <c r="I48" s="59">
        <f t="shared" si="0"/>
        <v>0</v>
      </c>
      <c r="L48" s="38"/>
    </row>
    <row r="49" spans="1:12" ht="16.8">
      <c r="A49" s="55">
        <v>110526</v>
      </c>
      <c r="B49" s="39" t="s">
        <v>418</v>
      </c>
      <c r="C49" s="39">
        <v>0.14000000000000001</v>
      </c>
      <c r="D49" s="39">
        <v>1.4999999999999999E-2</v>
      </c>
      <c r="E49" s="44">
        <f t="shared" si="11"/>
        <v>0.32265000000000005</v>
      </c>
      <c r="F49" s="58"/>
      <c r="G49" s="43">
        <f t="shared" si="12"/>
        <v>0</v>
      </c>
      <c r="H49" s="44">
        <f t="shared" si="13"/>
        <v>0.32265000000000005</v>
      </c>
      <c r="I49" s="59">
        <f t="shared" si="0"/>
        <v>0</v>
      </c>
      <c r="L49" s="38"/>
    </row>
    <row r="50" spans="1:12" ht="16.8">
      <c r="A50" s="55">
        <v>110553</v>
      </c>
      <c r="B50" s="39" t="s">
        <v>79</v>
      </c>
      <c r="C50" s="39">
        <v>0.14000000000000001</v>
      </c>
      <c r="D50" s="39">
        <v>1.4999999999999999E-2</v>
      </c>
      <c r="E50" s="44">
        <f t="shared" si="11"/>
        <v>0.32265000000000005</v>
      </c>
      <c r="F50" s="58"/>
      <c r="G50" s="43">
        <f t="shared" si="12"/>
        <v>0</v>
      </c>
      <c r="H50" s="44">
        <f t="shared" si="13"/>
        <v>0.32265000000000005</v>
      </c>
      <c r="I50" s="59">
        <f t="shared" si="0"/>
        <v>0</v>
      </c>
      <c r="L50" s="38"/>
    </row>
    <row r="51" spans="1:12" ht="16.8">
      <c r="A51" s="55">
        <v>110648</v>
      </c>
      <c r="B51" s="39" t="s">
        <v>459</v>
      </c>
      <c r="C51" s="39">
        <v>0.14000000000000001</v>
      </c>
      <c r="D51" s="39">
        <v>1.4999999999999999E-2</v>
      </c>
      <c r="E51" s="44">
        <f t="shared" si="11"/>
        <v>0.32265000000000005</v>
      </c>
      <c r="F51" s="58"/>
      <c r="G51" s="43">
        <f t="shared" si="12"/>
        <v>0</v>
      </c>
      <c r="H51" s="44">
        <f t="shared" si="13"/>
        <v>0.32265000000000005</v>
      </c>
      <c r="I51" s="59">
        <f t="shared" si="0"/>
        <v>0</v>
      </c>
      <c r="L51" s="38"/>
    </row>
    <row r="52" spans="1:12" ht="16.8">
      <c r="A52" s="55">
        <v>110649</v>
      </c>
      <c r="B52" s="39" t="s">
        <v>460</v>
      </c>
      <c r="C52" s="39">
        <v>0.14000000000000001</v>
      </c>
      <c r="D52" s="39">
        <v>1.4999999999999999E-2</v>
      </c>
      <c r="E52" s="44">
        <f t="shared" si="11"/>
        <v>0.32265000000000005</v>
      </c>
      <c r="F52" s="58"/>
      <c r="G52" s="43">
        <f t="shared" si="12"/>
        <v>0</v>
      </c>
      <c r="H52" s="44">
        <f t="shared" si="13"/>
        <v>0.32265000000000005</v>
      </c>
      <c r="I52" s="59">
        <f t="shared" si="0"/>
        <v>0</v>
      </c>
      <c r="L52" s="38"/>
    </row>
    <row r="53" spans="1:12" ht="16.8">
      <c r="A53" s="55">
        <v>110527</v>
      </c>
      <c r="B53" s="39" t="s">
        <v>416</v>
      </c>
      <c r="C53" s="39">
        <v>0.14000000000000001</v>
      </c>
      <c r="D53" s="39">
        <v>1.4999999999999999E-2</v>
      </c>
      <c r="E53" s="44">
        <f t="shared" si="11"/>
        <v>0.32265000000000005</v>
      </c>
      <c r="F53" s="58"/>
      <c r="G53" s="43">
        <f t="shared" si="12"/>
        <v>0</v>
      </c>
      <c r="H53" s="44">
        <f t="shared" si="13"/>
        <v>0.32265000000000005</v>
      </c>
      <c r="I53" s="59">
        <f t="shared" si="0"/>
        <v>0</v>
      </c>
      <c r="L53" s="38"/>
    </row>
    <row r="54" spans="1:12" ht="16.8">
      <c r="A54" s="55">
        <v>110551</v>
      </c>
      <c r="B54" s="39" t="s">
        <v>419</v>
      </c>
      <c r="C54" s="39">
        <v>0.14000000000000001</v>
      </c>
      <c r="D54" s="39">
        <v>1.4999999999999999E-2</v>
      </c>
      <c r="E54" s="44">
        <f t="shared" si="11"/>
        <v>0.32265000000000005</v>
      </c>
      <c r="F54" s="58"/>
      <c r="G54" s="43">
        <f t="shared" si="12"/>
        <v>0</v>
      </c>
      <c r="H54" s="44">
        <f t="shared" si="13"/>
        <v>0.32265000000000005</v>
      </c>
      <c r="I54" s="59">
        <f t="shared" si="0"/>
        <v>0</v>
      </c>
      <c r="L54" s="38"/>
    </row>
    <row r="55" spans="1:12" ht="16.8">
      <c r="A55" s="55">
        <v>110574</v>
      </c>
      <c r="B55" s="39" t="s">
        <v>420</v>
      </c>
      <c r="C55" s="39">
        <v>0.14000000000000001</v>
      </c>
      <c r="D55" s="39">
        <v>1.4999999999999999E-2</v>
      </c>
      <c r="E55" s="44">
        <f t="shared" si="11"/>
        <v>0.32265000000000005</v>
      </c>
      <c r="F55" s="58"/>
      <c r="G55" s="43">
        <f t="shared" si="12"/>
        <v>0</v>
      </c>
      <c r="H55" s="44">
        <f t="shared" si="13"/>
        <v>0.32265000000000005</v>
      </c>
      <c r="I55" s="59">
        <f t="shared" si="0"/>
        <v>0</v>
      </c>
      <c r="L55" s="38"/>
    </row>
    <row r="56" spans="1:12" ht="16.8">
      <c r="A56" s="55">
        <v>110713</v>
      </c>
      <c r="B56" s="39" t="s">
        <v>461</v>
      </c>
      <c r="C56" s="39">
        <v>0.22</v>
      </c>
      <c r="D56" s="39"/>
      <c r="E56" s="44">
        <f t="shared" si="11"/>
        <v>0.47520000000000007</v>
      </c>
      <c r="F56" s="58"/>
      <c r="G56" s="43">
        <f t="shared" si="12"/>
        <v>0</v>
      </c>
      <c r="H56" s="44">
        <f t="shared" si="13"/>
        <v>0.47520000000000007</v>
      </c>
      <c r="I56" s="59">
        <f t="shared" si="0"/>
        <v>0</v>
      </c>
      <c r="L56" s="38"/>
    </row>
    <row r="57" spans="1:12" ht="16.8">
      <c r="A57" s="55">
        <v>110560</v>
      </c>
      <c r="B57" s="39" t="s">
        <v>81</v>
      </c>
      <c r="C57" s="39">
        <v>0.14000000000000001</v>
      </c>
      <c r="D57" s="39">
        <v>1.4999999999999999E-2</v>
      </c>
      <c r="E57" s="44">
        <f t="shared" si="11"/>
        <v>0.32265000000000005</v>
      </c>
      <c r="F57" s="58"/>
      <c r="G57" s="43">
        <f t="shared" si="12"/>
        <v>0</v>
      </c>
      <c r="H57" s="44">
        <f t="shared" si="13"/>
        <v>0.32265000000000005</v>
      </c>
      <c r="I57" s="59">
        <f t="shared" si="0"/>
        <v>0</v>
      </c>
      <c r="L57" s="38"/>
    </row>
    <row r="58" spans="1:12" ht="16.8">
      <c r="A58" s="55">
        <v>110614</v>
      </c>
      <c r="B58" s="39" t="s">
        <v>462</v>
      </c>
      <c r="C58" s="39">
        <v>0.14000000000000001</v>
      </c>
      <c r="D58" s="39">
        <v>1.4999999999999999E-2</v>
      </c>
      <c r="E58" s="44">
        <f t="shared" si="11"/>
        <v>0.32265000000000005</v>
      </c>
      <c r="F58" s="58"/>
      <c r="G58" s="43">
        <f t="shared" si="12"/>
        <v>0</v>
      </c>
      <c r="H58" s="44">
        <f t="shared" si="13"/>
        <v>0.32265000000000005</v>
      </c>
      <c r="I58" s="59">
        <f t="shared" si="0"/>
        <v>0</v>
      </c>
      <c r="L58" s="38"/>
    </row>
    <row r="59" spans="1:12" ht="16.8">
      <c r="A59" s="55">
        <v>110561</v>
      </c>
      <c r="B59" s="39" t="s">
        <v>83</v>
      </c>
      <c r="C59" s="39">
        <v>0.14000000000000001</v>
      </c>
      <c r="D59" s="39">
        <v>1.4999999999999999E-2</v>
      </c>
      <c r="E59" s="44">
        <f t="shared" si="11"/>
        <v>0.32265000000000005</v>
      </c>
      <c r="F59" s="58"/>
      <c r="G59" s="43">
        <f t="shared" si="12"/>
        <v>0</v>
      </c>
      <c r="H59" s="44">
        <f t="shared" si="13"/>
        <v>0.32265000000000005</v>
      </c>
      <c r="I59" s="59">
        <f t="shared" si="0"/>
        <v>0</v>
      </c>
      <c r="L59" s="38"/>
    </row>
    <row r="60" spans="1:12" ht="16.8">
      <c r="A60" s="55">
        <v>110552</v>
      </c>
      <c r="B60" s="39" t="s">
        <v>85</v>
      </c>
      <c r="C60" s="39">
        <v>0.14000000000000001</v>
      </c>
      <c r="D60" s="39">
        <v>1.4999999999999999E-2</v>
      </c>
      <c r="E60" s="44">
        <f t="shared" si="11"/>
        <v>0.32265000000000005</v>
      </c>
      <c r="F60" s="58"/>
      <c r="G60" s="43">
        <f t="shared" si="12"/>
        <v>0</v>
      </c>
      <c r="H60" s="44">
        <f t="shared" si="13"/>
        <v>0.32265000000000005</v>
      </c>
      <c r="I60" s="59">
        <f t="shared" si="0"/>
        <v>0</v>
      </c>
      <c r="L60" s="38"/>
    </row>
    <row r="61" spans="1:12" ht="16.8">
      <c r="A61" s="55">
        <v>110528</v>
      </c>
      <c r="B61" s="39" t="s">
        <v>417</v>
      </c>
      <c r="C61" s="39">
        <v>0.14000000000000001</v>
      </c>
      <c r="D61" s="39">
        <v>1.4999999999999999E-2</v>
      </c>
      <c r="E61" s="44">
        <f t="shared" si="11"/>
        <v>0.32265000000000005</v>
      </c>
      <c r="F61" s="58"/>
      <c r="G61" s="43">
        <f t="shared" si="12"/>
        <v>0</v>
      </c>
      <c r="H61" s="44">
        <f t="shared" si="13"/>
        <v>0.32265000000000005</v>
      </c>
      <c r="I61" s="59">
        <f t="shared" si="0"/>
        <v>0</v>
      </c>
      <c r="L61" s="38"/>
    </row>
    <row r="62" spans="1:12" ht="16.8">
      <c r="A62" s="55">
        <v>110290</v>
      </c>
      <c r="B62" s="39" t="s">
        <v>87</v>
      </c>
      <c r="C62" s="39">
        <v>0.14000000000000001</v>
      </c>
      <c r="D62" s="39"/>
      <c r="E62" s="44">
        <f t="shared" si="11"/>
        <v>0.30240000000000006</v>
      </c>
      <c r="F62" s="58"/>
      <c r="G62" s="43">
        <f t="shared" si="12"/>
        <v>0</v>
      </c>
      <c r="H62" s="44">
        <f t="shared" si="13"/>
        <v>0.30240000000000006</v>
      </c>
      <c r="I62" s="59">
        <f t="shared" si="0"/>
        <v>0</v>
      </c>
      <c r="L62" s="38"/>
    </row>
    <row r="63" spans="1:12" ht="16.8">
      <c r="A63" s="55">
        <v>110266</v>
      </c>
      <c r="B63" s="39" t="s">
        <v>89</v>
      </c>
      <c r="C63" s="39">
        <v>0.14000000000000001</v>
      </c>
      <c r="D63" s="39"/>
      <c r="E63" s="44">
        <f t="shared" si="11"/>
        <v>0.30240000000000006</v>
      </c>
      <c r="F63" s="58"/>
      <c r="G63" s="43">
        <f t="shared" si="12"/>
        <v>0</v>
      </c>
      <c r="H63" s="44">
        <f t="shared" si="13"/>
        <v>0.30240000000000006</v>
      </c>
      <c r="I63" s="59">
        <f t="shared" si="0"/>
        <v>0</v>
      </c>
      <c r="L63" s="38"/>
    </row>
    <row r="64" spans="1:12" ht="18">
      <c r="A64" s="60" t="s">
        <v>92</v>
      </c>
      <c r="B64" s="61"/>
      <c r="C64" s="61"/>
      <c r="D64" s="61"/>
      <c r="E64" s="64"/>
      <c r="F64" s="64"/>
      <c r="G64" s="63"/>
      <c r="H64" s="62"/>
      <c r="I64" s="62"/>
      <c r="L64" s="38"/>
    </row>
    <row r="65" spans="1:12" ht="16.8">
      <c r="A65" s="55">
        <v>110627</v>
      </c>
      <c r="B65" s="39" t="s">
        <v>463</v>
      </c>
      <c r="C65" s="39">
        <v>0.18</v>
      </c>
      <c r="D65" s="39"/>
      <c r="E65" s="44">
        <f t="shared" ref="E65:E116" si="14">((C65*1.6)*1.35)+(D65*1.35)</f>
        <v>0.38879999999999998</v>
      </c>
      <c r="F65" s="58"/>
      <c r="G65" s="43">
        <f t="shared" ref="G65:G116" si="15">E65*F65</f>
        <v>0</v>
      </c>
      <c r="H65" s="44">
        <f t="shared" ref="H65:H116" si="16">E65-(E65*$J$5)</f>
        <v>0.38879999999999998</v>
      </c>
      <c r="I65" s="59">
        <f t="shared" ref="I65" si="17">F65*H65</f>
        <v>0</v>
      </c>
      <c r="L65" s="38"/>
    </row>
    <row r="66" spans="1:12" ht="16.8">
      <c r="A66" s="55">
        <v>110018</v>
      </c>
      <c r="B66" s="39" t="s">
        <v>464</v>
      </c>
      <c r="C66" s="39">
        <v>0.14000000000000001</v>
      </c>
      <c r="D66" s="39"/>
      <c r="E66" s="44">
        <f t="shared" si="14"/>
        <v>0.30240000000000006</v>
      </c>
      <c r="F66" s="58"/>
      <c r="G66" s="43">
        <f t="shared" si="15"/>
        <v>0</v>
      </c>
      <c r="H66" s="44">
        <f t="shared" si="16"/>
        <v>0.30240000000000006</v>
      </c>
      <c r="I66" s="59">
        <f t="shared" si="0"/>
        <v>0</v>
      </c>
      <c r="L66" s="38"/>
    </row>
    <row r="67" spans="1:12" ht="16.8">
      <c r="A67" s="55">
        <v>110007</v>
      </c>
      <c r="B67" s="39" t="s">
        <v>465</v>
      </c>
      <c r="C67" s="39">
        <v>0.14000000000000001</v>
      </c>
      <c r="D67" s="39"/>
      <c r="E67" s="44">
        <f t="shared" si="14"/>
        <v>0.30240000000000006</v>
      </c>
      <c r="F67" s="58"/>
      <c r="G67" s="43">
        <f t="shared" si="15"/>
        <v>0</v>
      </c>
      <c r="H67" s="44">
        <f t="shared" si="16"/>
        <v>0.30240000000000006</v>
      </c>
      <c r="I67" s="59">
        <f t="shared" si="0"/>
        <v>0</v>
      </c>
      <c r="L67" s="38"/>
    </row>
    <row r="68" spans="1:12" ht="16.8">
      <c r="A68" s="55">
        <v>110009</v>
      </c>
      <c r="B68" s="39" t="s">
        <v>466</v>
      </c>
      <c r="C68" s="39">
        <v>0.18</v>
      </c>
      <c r="D68" s="39"/>
      <c r="E68" s="44">
        <f t="shared" si="14"/>
        <v>0.38879999999999998</v>
      </c>
      <c r="F68" s="58"/>
      <c r="G68" s="43">
        <f t="shared" si="15"/>
        <v>0</v>
      </c>
      <c r="H68" s="44">
        <f t="shared" si="16"/>
        <v>0.38879999999999998</v>
      </c>
      <c r="I68" s="59">
        <f t="shared" si="0"/>
        <v>0</v>
      </c>
      <c r="L68" s="38"/>
    </row>
    <row r="69" spans="1:12" ht="16.8">
      <c r="A69" s="55">
        <v>110586</v>
      </c>
      <c r="B69" s="39" t="s">
        <v>421</v>
      </c>
      <c r="C69" s="39">
        <v>0.14000000000000001</v>
      </c>
      <c r="D69" s="39"/>
      <c r="E69" s="44">
        <f t="shared" si="14"/>
        <v>0.30240000000000006</v>
      </c>
      <c r="F69" s="58"/>
      <c r="G69" s="43">
        <f t="shared" si="15"/>
        <v>0</v>
      </c>
      <c r="H69" s="44">
        <f t="shared" si="16"/>
        <v>0.30240000000000006</v>
      </c>
      <c r="I69" s="59">
        <f t="shared" si="0"/>
        <v>0</v>
      </c>
      <c r="L69" s="38"/>
    </row>
    <row r="70" spans="1:12" ht="16.8">
      <c r="A70" s="55">
        <v>110008</v>
      </c>
      <c r="B70" s="39" t="s">
        <v>97</v>
      </c>
      <c r="C70" s="39">
        <v>0.14000000000000001</v>
      </c>
      <c r="D70" s="39"/>
      <c r="E70" s="44">
        <f t="shared" si="14"/>
        <v>0.30240000000000006</v>
      </c>
      <c r="F70" s="58"/>
      <c r="G70" s="43">
        <f t="shared" si="15"/>
        <v>0</v>
      </c>
      <c r="H70" s="44">
        <f t="shared" si="16"/>
        <v>0.30240000000000006</v>
      </c>
      <c r="I70" s="59">
        <f t="shared" si="0"/>
        <v>0</v>
      </c>
      <c r="L70" s="38"/>
    </row>
    <row r="71" spans="1:12" ht="16.8">
      <c r="A71" s="55">
        <v>110010</v>
      </c>
      <c r="B71" s="39" t="s">
        <v>467</v>
      </c>
      <c r="C71" s="39">
        <v>0.14000000000000001</v>
      </c>
      <c r="D71" s="39"/>
      <c r="E71" s="44">
        <f t="shared" si="14"/>
        <v>0.30240000000000006</v>
      </c>
      <c r="F71" s="58"/>
      <c r="G71" s="43">
        <f t="shared" si="15"/>
        <v>0</v>
      </c>
      <c r="H71" s="44">
        <f t="shared" si="16"/>
        <v>0.30240000000000006</v>
      </c>
      <c r="I71" s="59">
        <f t="shared" si="0"/>
        <v>0</v>
      </c>
      <c r="L71" s="38"/>
    </row>
    <row r="72" spans="1:12" ht="16.8">
      <c r="A72" s="55">
        <v>110452</v>
      </c>
      <c r="B72" s="39" t="s">
        <v>102</v>
      </c>
      <c r="C72" s="39">
        <v>0.14000000000000001</v>
      </c>
      <c r="D72" s="39"/>
      <c r="E72" s="44">
        <f t="shared" si="14"/>
        <v>0.30240000000000006</v>
      </c>
      <c r="F72" s="58"/>
      <c r="G72" s="43">
        <f t="shared" si="15"/>
        <v>0</v>
      </c>
      <c r="H72" s="44">
        <f t="shared" si="16"/>
        <v>0.30240000000000006</v>
      </c>
      <c r="I72" s="59">
        <f t="shared" si="0"/>
        <v>0</v>
      </c>
      <c r="L72" s="38"/>
    </row>
    <row r="73" spans="1:12" ht="16.8">
      <c r="A73" s="55">
        <v>110598</v>
      </c>
      <c r="B73" s="39" t="s">
        <v>422</v>
      </c>
      <c r="C73" s="39">
        <v>7.0000000000000007E-2</v>
      </c>
      <c r="D73" s="39"/>
      <c r="E73" s="44">
        <f t="shared" si="14"/>
        <v>0.15120000000000003</v>
      </c>
      <c r="F73" s="58"/>
      <c r="G73" s="43">
        <f t="shared" si="15"/>
        <v>0</v>
      </c>
      <c r="H73" s="44">
        <f t="shared" si="16"/>
        <v>0.15120000000000003</v>
      </c>
      <c r="I73" s="59">
        <f t="shared" si="0"/>
        <v>0</v>
      </c>
      <c r="L73" s="38"/>
    </row>
    <row r="74" spans="1:12" ht="16.8">
      <c r="A74" s="55">
        <v>110312</v>
      </c>
      <c r="B74" s="39" t="s">
        <v>468</v>
      </c>
      <c r="C74" s="39">
        <v>0.18</v>
      </c>
      <c r="D74" s="39"/>
      <c r="E74" s="44">
        <f t="shared" si="14"/>
        <v>0.38879999999999998</v>
      </c>
      <c r="F74" s="58"/>
      <c r="G74" s="43">
        <f t="shared" si="15"/>
        <v>0</v>
      </c>
      <c r="H74" s="44">
        <f t="shared" si="16"/>
        <v>0.38879999999999998</v>
      </c>
      <c r="I74" s="59">
        <f t="shared" si="0"/>
        <v>0</v>
      </c>
      <c r="L74" s="38"/>
    </row>
    <row r="75" spans="1:12" ht="16.8">
      <c r="A75" s="55">
        <v>110546</v>
      </c>
      <c r="B75" s="39" t="s">
        <v>469</v>
      </c>
      <c r="C75" s="39">
        <v>0.06</v>
      </c>
      <c r="D75" s="39"/>
      <c r="E75" s="44">
        <f t="shared" si="14"/>
        <v>0.12960000000000002</v>
      </c>
      <c r="F75" s="58"/>
      <c r="G75" s="43">
        <f t="shared" si="15"/>
        <v>0</v>
      </c>
      <c r="H75" s="44">
        <f t="shared" si="16"/>
        <v>0.12960000000000002</v>
      </c>
      <c r="I75" s="59">
        <f t="shared" si="0"/>
        <v>0</v>
      </c>
      <c r="L75" s="38"/>
    </row>
    <row r="76" spans="1:12" ht="16.8">
      <c r="A76" s="55">
        <v>110667</v>
      </c>
      <c r="B76" s="39" t="s">
        <v>470</v>
      </c>
      <c r="C76" s="39">
        <v>0.14000000000000001</v>
      </c>
      <c r="D76" s="39"/>
      <c r="E76" s="44">
        <f t="shared" si="14"/>
        <v>0.30240000000000006</v>
      </c>
      <c r="F76" s="58"/>
      <c r="G76" s="43">
        <f t="shared" si="15"/>
        <v>0</v>
      </c>
      <c r="H76" s="44">
        <f t="shared" si="16"/>
        <v>0.30240000000000006</v>
      </c>
      <c r="I76" s="59">
        <f t="shared" si="0"/>
        <v>0</v>
      </c>
      <c r="L76" s="38"/>
    </row>
    <row r="77" spans="1:12" ht="16.8">
      <c r="A77" s="55">
        <v>110545</v>
      </c>
      <c r="B77" s="39" t="s">
        <v>471</v>
      </c>
      <c r="C77" s="39">
        <v>0.06</v>
      </c>
      <c r="D77" s="39"/>
      <c r="E77" s="44">
        <f t="shared" si="14"/>
        <v>0.12960000000000002</v>
      </c>
      <c r="F77" s="58"/>
      <c r="G77" s="43">
        <f t="shared" si="15"/>
        <v>0</v>
      </c>
      <c r="H77" s="44">
        <f t="shared" si="16"/>
        <v>0.12960000000000002</v>
      </c>
      <c r="I77" s="59">
        <f t="shared" si="0"/>
        <v>0</v>
      </c>
      <c r="L77" s="38"/>
    </row>
    <row r="78" spans="1:12" ht="16.8">
      <c r="A78" s="55">
        <v>110506</v>
      </c>
      <c r="B78" s="39" t="s">
        <v>472</v>
      </c>
      <c r="C78" s="39">
        <v>0.05</v>
      </c>
      <c r="D78" s="39"/>
      <c r="E78" s="44">
        <f t="shared" si="14"/>
        <v>0.10800000000000003</v>
      </c>
      <c r="F78" s="58"/>
      <c r="G78" s="43">
        <f t="shared" si="15"/>
        <v>0</v>
      </c>
      <c r="H78" s="44">
        <f t="shared" si="16"/>
        <v>0.10800000000000003</v>
      </c>
      <c r="I78" s="59">
        <f t="shared" si="0"/>
        <v>0</v>
      </c>
      <c r="L78" s="38"/>
    </row>
    <row r="79" spans="1:12" ht="16.8">
      <c r="A79" s="55">
        <v>110015</v>
      </c>
      <c r="B79" s="39" t="s">
        <v>107</v>
      </c>
      <c r="C79" s="39">
        <v>0.14000000000000001</v>
      </c>
      <c r="D79" s="39">
        <v>1.4999999999999999E-2</v>
      </c>
      <c r="E79" s="44">
        <f t="shared" si="14"/>
        <v>0.32265000000000005</v>
      </c>
      <c r="F79" s="58"/>
      <c r="G79" s="43">
        <f t="shared" si="15"/>
        <v>0</v>
      </c>
      <c r="H79" s="44">
        <f t="shared" si="16"/>
        <v>0.32265000000000005</v>
      </c>
      <c r="I79" s="59">
        <f t="shared" ref="I79" si="18">F79*H79</f>
        <v>0</v>
      </c>
      <c r="L79" s="38"/>
    </row>
    <row r="80" spans="1:12" ht="16.8">
      <c r="A80" s="55">
        <v>110660</v>
      </c>
      <c r="B80" s="39" t="s">
        <v>473</v>
      </c>
      <c r="C80" s="39">
        <v>0.14000000000000001</v>
      </c>
      <c r="D80" s="39">
        <v>1.4999999999999999E-2</v>
      </c>
      <c r="E80" s="44">
        <f t="shared" si="14"/>
        <v>0.32265000000000005</v>
      </c>
      <c r="F80" s="58"/>
      <c r="G80" s="43">
        <f t="shared" si="15"/>
        <v>0</v>
      </c>
      <c r="H80" s="44">
        <f t="shared" si="16"/>
        <v>0.32265000000000005</v>
      </c>
      <c r="I80" s="59">
        <f t="shared" si="0"/>
        <v>0</v>
      </c>
      <c r="L80" s="38"/>
    </row>
    <row r="81" spans="1:12" ht="16.8">
      <c r="A81" s="55">
        <v>110581</v>
      </c>
      <c r="B81" s="39" t="s">
        <v>428</v>
      </c>
      <c r="C81" s="39">
        <v>0.14000000000000001</v>
      </c>
      <c r="D81" s="39"/>
      <c r="E81" s="44">
        <f t="shared" si="14"/>
        <v>0.30240000000000006</v>
      </c>
      <c r="F81" s="58"/>
      <c r="G81" s="43">
        <f t="shared" si="15"/>
        <v>0</v>
      </c>
      <c r="H81" s="44">
        <f t="shared" si="16"/>
        <v>0.30240000000000006</v>
      </c>
      <c r="I81" s="59">
        <f t="shared" si="0"/>
        <v>0</v>
      </c>
      <c r="L81" s="38"/>
    </row>
    <row r="82" spans="1:12" ht="16.8">
      <c r="A82" s="55">
        <v>110328</v>
      </c>
      <c r="B82" s="39" t="s">
        <v>109</v>
      </c>
      <c r="C82" s="39">
        <v>0.18</v>
      </c>
      <c r="D82" s="39"/>
      <c r="E82" s="44">
        <f t="shared" si="14"/>
        <v>0.38879999999999998</v>
      </c>
      <c r="F82" s="58"/>
      <c r="G82" s="43">
        <f t="shared" si="15"/>
        <v>0</v>
      </c>
      <c r="H82" s="44">
        <f t="shared" si="16"/>
        <v>0.38879999999999998</v>
      </c>
      <c r="I82" s="59">
        <f t="shared" ref="I82:I116" si="19">F82*H82</f>
        <v>0</v>
      </c>
    </row>
    <row r="83" spans="1:12" ht="16.8">
      <c r="A83" s="55">
        <v>110025</v>
      </c>
      <c r="B83" s="39" t="s">
        <v>111</v>
      </c>
      <c r="C83" s="39">
        <v>0.14000000000000001</v>
      </c>
      <c r="D83" s="39"/>
      <c r="E83" s="44">
        <f t="shared" si="14"/>
        <v>0.30240000000000006</v>
      </c>
      <c r="F83" s="58"/>
      <c r="G83" s="43">
        <f t="shared" si="15"/>
        <v>0</v>
      </c>
      <c r="H83" s="44">
        <f t="shared" si="16"/>
        <v>0.30240000000000006</v>
      </c>
      <c r="I83" s="59">
        <f t="shared" si="19"/>
        <v>0</v>
      </c>
    </row>
    <row r="84" spans="1:12" ht="16.8">
      <c r="A84" s="55">
        <v>110587</v>
      </c>
      <c r="B84" s="39" t="s">
        <v>474</v>
      </c>
      <c r="C84" s="39">
        <v>0.14000000000000001</v>
      </c>
      <c r="D84" s="39"/>
      <c r="E84" s="44">
        <f t="shared" si="14"/>
        <v>0.30240000000000006</v>
      </c>
      <c r="F84" s="58"/>
      <c r="G84" s="43">
        <f t="shared" si="15"/>
        <v>0</v>
      </c>
      <c r="H84" s="44">
        <f t="shared" si="16"/>
        <v>0.30240000000000006</v>
      </c>
      <c r="I84" s="59">
        <f t="shared" si="19"/>
        <v>0</v>
      </c>
    </row>
    <row r="85" spans="1:12" ht="16.8">
      <c r="A85" s="55">
        <v>110028</v>
      </c>
      <c r="B85" s="39" t="s">
        <v>113</v>
      </c>
      <c r="C85" s="39">
        <v>0.14000000000000001</v>
      </c>
      <c r="D85" s="39"/>
      <c r="E85" s="44">
        <f t="shared" si="14"/>
        <v>0.30240000000000006</v>
      </c>
      <c r="F85" s="58"/>
      <c r="G85" s="43">
        <f t="shared" si="15"/>
        <v>0</v>
      </c>
      <c r="H85" s="44">
        <f t="shared" si="16"/>
        <v>0.30240000000000006</v>
      </c>
      <c r="I85" s="59">
        <f t="shared" si="19"/>
        <v>0</v>
      </c>
    </row>
    <row r="86" spans="1:12" ht="16.8">
      <c r="A86" s="55">
        <v>110202</v>
      </c>
      <c r="B86" s="39" t="s">
        <v>115</v>
      </c>
      <c r="C86" s="39">
        <v>0.14000000000000001</v>
      </c>
      <c r="D86" s="39"/>
      <c r="E86" s="44">
        <f t="shared" si="14"/>
        <v>0.30240000000000006</v>
      </c>
      <c r="F86" s="58"/>
      <c r="G86" s="43">
        <f t="shared" si="15"/>
        <v>0</v>
      </c>
      <c r="H86" s="44">
        <f t="shared" si="16"/>
        <v>0.30240000000000006</v>
      </c>
      <c r="I86" s="59">
        <f t="shared" si="19"/>
        <v>0</v>
      </c>
    </row>
    <row r="87" spans="1:12" ht="16.8">
      <c r="A87" s="55">
        <v>110020</v>
      </c>
      <c r="B87" s="39" t="s">
        <v>117</v>
      </c>
      <c r="C87" s="39">
        <v>0.12</v>
      </c>
      <c r="D87" s="39"/>
      <c r="E87" s="44">
        <f t="shared" si="14"/>
        <v>0.25920000000000004</v>
      </c>
      <c r="F87" s="58"/>
      <c r="G87" s="43">
        <f t="shared" si="15"/>
        <v>0</v>
      </c>
      <c r="H87" s="44">
        <f t="shared" si="16"/>
        <v>0.25920000000000004</v>
      </c>
      <c r="I87" s="59">
        <f t="shared" si="19"/>
        <v>0</v>
      </c>
    </row>
    <row r="88" spans="1:12" ht="16.8">
      <c r="A88" s="55">
        <v>110021</v>
      </c>
      <c r="B88" s="39" t="s">
        <v>119</v>
      </c>
      <c r="C88" s="39">
        <v>0.14000000000000001</v>
      </c>
      <c r="D88" s="39"/>
      <c r="E88" s="44">
        <f t="shared" si="14"/>
        <v>0.30240000000000006</v>
      </c>
      <c r="F88" s="58"/>
      <c r="G88" s="43">
        <f t="shared" si="15"/>
        <v>0</v>
      </c>
      <c r="H88" s="44">
        <f t="shared" si="16"/>
        <v>0.30240000000000006</v>
      </c>
      <c r="I88" s="59">
        <f t="shared" si="19"/>
        <v>0</v>
      </c>
    </row>
    <row r="89" spans="1:12" ht="16.8">
      <c r="A89" s="55">
        <v>110343</v>
      </c>
      <c r="B89" s="39" t="s">
        <v>121</v>
      </c>
      <c r="C89" s="39">
        <v>0.14000000000000001</v>
      </c>
      <c r="D89" s="39"/>
      <c r="E89" s="44">
        <f t="shared" si="14"/>
        <v>0.30240000000000006</v>
      </c>
      <c r="F89" s="58"/>
      <c r="G89" s="43">
        <f t="shared" si="15"/>
        <v>0</v>
      </c>
      <c r="H89" s="44">
        <f t="shared" si="16"/>
        <v>0.30240000000000006</v>
      </c>
      <c r="I89" s="59">
        <f t="shared" si="19"/>
        <v>0</v>
      </c>
    </row>
    <row r="90" spans="1:12" ht="16.8">
      <c r="A90" s="55">
        <v>110012</v>
      </c>
      <c r="B90" s="39" t="s">
        <v>124</v>
      </c>
      <c r="C90" s="39">
        <v>0.14000000000000001</v>
      </c>
      <c r="D90" s="39"/>
      <c r="E90" s="44">
        <f t="shared" si="14"/>
        <v>0.30240000000000006</v>
      </c>
      <c r="F90" s="58"/>
      <c r="G90" s="43">
        <f t="shared" si="15"/>
        <v>0</v>
      </c>
      <c r="H90" s="44">
        <f t="shared" si="16"/>
        <v>0.30240000000000006</v>
      </c>
      <c r="I90" s="59">
        <f t="shared" si="19"/>
        <v>0</v>
      </c>
    </row>
    <row r="91" spans="1:12" ht="16.8">
      <c r="A91" s="55">
        <v>110014</v>
      </c>
      <c r="B91" s="39" t="s">
        <v>475</v>
      </c>
      <c r="C91" s="39">
        <v>0.14000000000000001</v>
      </c>
      <c r="D91" s="39"/>
      <c r="E91" s="44">
        <f t="shared" si="14"/>
        <v>0.30240000000000006</v>
      </c>
      <c r="F91" s="58"/>
      <c r="G91" s="43">
        <f t="shared" si="15"/>
        <v>0</v>
      </c>
      <c r="H91" s="44">
        <f t="shared" si="16"/>
        <v>0.30240000000000006</v>
      </c>
      <c r="I91" s="59">
        <f t="shared" si="19"/>
        <v>0</v>
      </c>
    </row>
    <row r="92" spans="1:12" ht="16.8">
      <c r="A92" s="55">
        <v>110017</v>
      </c>
      <c r="B92" s="39" t="s">
        <v>126</v>
      </c>
      <c r="C92" s="39">
        <v>0.14000000000000001</v>
      </c>
      <c r="D92" s="39"/>
      <c r="E92" s="44">
        <f t="shared" si="14"/>
        <v>0.30240000000000006</v>
      </c>
      <c r="F92" s="58"/>
      <c r="G92" s="43">
        <f t="shared" si="15"/>
        <v>0</v>
      </c>
      <c r="H92" s="44">
        <f t="shared" si="16"/>
        <v>0.30240000000000006</v>
      </c>
      <c r="I92" s="59">
        <f t="shared" si="19"/>
        <v>0</v>
      </c>
    </row>
    <row r="93" spans="1:12" ht="16.8">
      <c r="A93" s="55">
        <v>110016</v>
      </c>
      <c r="B93" s="39" t="s">
        <v>128</v>
      </c>
      <c r="C93" s="39">
        <v>0.12</v>
      </c>
      <c r="D93" s="39"/>
      <c r="E93" s="44">
        <f t="shared" si="14"/>
        <v>0.25920000000000004</v>
      </c>
      <c r="F93" s="58"/>
      <c r="G93" s="43">
        <f t="shared" si="15"/>
        <v>0</v>
      </c>
      <c r="H93" s="44">
        <f t="shared" si="16"/>
        <v>0.25920000000000004</v>
      </c>
      <c r="I93" s="59">
        <f t="shared" si="19"/>
        <v>0</v>
      </c>
    </row>
    <row r="94" spans="1:12" ht="16.8">
      <c r="A94" s="55">
        <v>110029</v>
      </c>
      <c r="B94" s="39" t="s">
        <v>130</v>
      </c>
      <c r="C94" s="39">
        <v>0.14000000000000001</v>
      </c>
      <c r="D94" s="39"/>
      <c r="E94" s="44">
        <f t="shared" si="14"/>
        <v>0.30240000000000006</v>
      </c>
      <c r="F94" s="58"/>
      <c r="G94" s="43">
        <f t="shared" si="15"/>
        <v>0</v>
      </c>
      <c r="H94" s="44">
        <f t="shared" si="16"/>
        <v>0.30240000000000006</v>
      </c>
      <c r="I94" s="59">
        <f t="shared" si="19"/>
        <v>0</v>
      </c>
    </row>
    <row r="95" spans="1:12" ht="16.8">
      <c r="A95" s="55">
        <v>110022</v>
      </c>
      <c r="B95" s="39" t="s">
        <v>476</v>
      </c>
      <c r="C95" s="39">
        <v>0.14000000000000001</v>
      </c>
      <c r="D95" s="39"/>
      <c r="E95" s="44">
        <f t="shared" si="14"/>
        <v>0.30240000000000006</v>
      </c>
      <c r="F95" s="58"/>
      <c r="G95" s="43">
        <f t="shared" si="15"/>
        <v>0</v>
      </c>
      <c r="H95" s="44">
        <f t="shared" si="16"/>
        <v>0.30240000000000006</v>
      </c>
      <c r="I95" s="59">
        <f t="shared" si="19"/>
        <v>0</v>
      </c>
    </row>
    <row r="96" spans="1:12" ht="16.8">
      <c r="A96" s="55">
        <v>110728</v>
      </c>
      <c r="B96" s="39" t="s">
        <v>477</v>
      </c>
      <c r="C96" s="39">
        <v>0.14000000000000001</v>
      </c>
      <c r="D96" s="39"/>
      <c r="E96" s="44">
        <f t="shared" si="14"/>
        <v>0.30240000000000006</v>
      </c>
      <c r="F96" s="58"/>
      <c r="G96" s="43">
        <f t="shared" si="15"/>
        <v>0</v>
      </c>
      <c r="H96" s="44">
        <f t="shared" si="16"/>
        <v>0.30240000000000006</v>
      </c>
      <c r="I96" s="59">
        <f t="shared" si="19"/>
        <v>0</v>
      </c>
    </row>
    <row r="97" spans="1:9" ht="16.8">
      <c r="A97" s="55">
        <v>110547</v>
      </c>
      <c r="B97" s="39" t="s">
        <v>132</v>
      </c>
      <c r="C97" s="39">
        <v>0.14000000000000001</v>
      </c>
      <c r="D97" s="39"/>
      <c r="E97" s="44">
        <f t="shared" si="14"/>
        <v>0.30240000000000006</v>
      </c>
      <c r="F97" s="58"/>
      <c r="G97" s="43">
        <f t="shared" si="15"/>
        <v>0</v>
      </c>
      <c r="H97" s="44">
        <f t="shared" si="16"/>
        <v>0.30240000000000006</v>
      </c>
      <c r="I97" s="59">
        <f t="shared" si="19"/>
        <v>0</v>
      </c>
    </row>
    <row r="98" spans="1:9" ht="16.8">
      <c r="A98" s="55">
        <v>110005</v>
      </c>
      <c r="B98" s="39" t="s">
        <v>134</v>
      </c>
      <c r="C98" s="39">
        <v>0.14000000000000001</v>
      </c>
      <c r="D98" s="39"/>
      <c r="E98" s="44">
        <f t="shared" si="14"/>
        <v>0.30240000000000006</v>
      </c>
      <c r="F98" s="58"/>
      <c r="G98" s="43">
        <f t="shared" si="15"/>
        <v>0</v>
      </c>
      <c r="H98" s="44">
        <f t="shared" si="16"/>
        <v>0.30240000000000006</v>
      </c>
      <c r="I98" s="59">
        <f t="shared" si="19"/>
        <v>0</v>
      </c>
    </row>
    <row r="99" spans="1:9" ht="16.8">
      <c r="A99" s="55">
        <v>110616</v>
      </c>
      <c r="B99" s="39" t="s">
        <v>478</v>
      </c>
      <c r="C99" s="39">
        <v>0.14000000000000001</v>
      </c>
      <c r="D99" s="39"/>
      <c r="E99" s="44">
        <f t="shared" si="14"/>
        <v>0.30240000000000006</v>
      </c>
      <c r="F99" s="58"/>
      <c r="G99" s="43">
        <f t="shared" si="15"/>
        <v>0</v>
      </c>
      <c r="H99" s="44">
        <f t="shared" si="16"/>
        <v>0.30240000000000006</v>
      </c>
      <c r="I99" s="59">
        <f t="shared" si="19"/>
        <v>0</v>
      </c>
    </row>
    <row r="100" spans="1:9" ht="16.8">
      <c r="A100" s="55">
        <v>110019</v>
      </c>
      <c r="B100" s="39" t="s">
        <v>479</v>
      </c>
      <c r="C100" s="39">
        <v>0.14000000000000001</v>
      </c>
      <c r="D100" s="39"/>
      <c r="E100" s="44">
        <f t="shared" si="14"/>
        <v>0.30240000000000006</v>
      </c>
      <c r="F100" s="58"/>
      <c r="G100" s="43">
        <f t="shared" si="15"/>
        <v>0</v>
      </c>
      <c r="H100" s="44">
        <f t="shared" si="16"/>
        <v>0.30240000000000006</v>
      </c>
      <c r="I100" s="59">
        <f t="shared" si="19"/>
        <v>0</v>
      </c>
    </row>
    <row r="101" spans="1:9" ht="16.8">
      <c r="A101" s="55">
        <v>110615</v>
      </c>
      <c r="B101" s="39" t="s">
        <v>480</v>
      </c>
      <c r="C101" s="39">
        <v>0.14000000000000001</v>
      </c>
      <c r="D101" s="39"/>
      <c r="E101" s="44">
        <f t="shared" si="14"/>
        <v>0.30240000000000006</v>
      </c>
      <c r="F101" s="58"/>
      <c r="G101" s="43">
        <f t="shared" si="15"/>
        <v>0</v>
      </c>
      <c r="H101" s="44">
        <f t="shared" si="16"/>
        <v>0.30240000000000006</v>
      </c>
      <c r="I101" s="59">
        <f t="shared" si="19"/>
        <v>0</v>
      </c>
    </row>
    <row r="102" spans="1:9" ht="16.8">
      <c r="A102" s="55">
        <v>110501</v>
      </c>
      <c r="B102" s="39" t="s">
        <v>137</v>
      </c>
      <c r="C102" s="39">
        <v>0.14000000000000001</v>
      </c>
      <c r="D102" s="39"/>
      <c r="E102" s="44">
        <f t="shared" si="14"/>
        <v>0.30240000000000006</v>
      </c>
      <c r="F102" s="58"/>
      <c r="G102" s="43">
        <f t="shared" si="15"/>
        <v>0</v>
      </c>
      <c r="H102" s="44">
        <f t="shared" si="16"/>
        <v>0.30240000000000006</v>
      </c>
      <c r="I102" s="59">
        <f t="shared" si="19"/>
        <v>0</v>
      </c>
    </row>
    <row r="103" spans="1:9" ht="16.8">
      <c r="A103" s="55">
        <v>110502</v>
      </c>
      <c r="B103" s="39" t="s">
        <v>139</v>
      </c>
      <c r="C103" s="39">
        <v>0.14000000000000001</v>
      </c>
      <c r="D103" s="39"/>
      <c r="E103" s="44">
        <f t="shared" si="14"/>
        <v>0.30240000000000006</v>
      </c>
      <c r="F103" s="58"/>
      <c r="G103" s="43">
        <f t="shared" si="15"/>
        <v>0</v>
      </c>
      <c r="H103" s="44">
        <f t="shared" si="16"/>
        <v>0.30240000000000006</v>
      </c>
      <c r="I103" s="59">
        <f t="shared" si="19"/>
        <v>0</v>
      </c>
    </row>
    <row r="104" spans="1:9" ht="16.8">
      <c r="A104" s="55">
        <v>110708</v>
      </c>
      <c r="B104" s="39" t="s">
        <v>481</v>
      </c>
      <c r="C104" s="39">
        <v>0.14000000000000001</v>
      </c>
      <c r="D104" s="39"/>
      <c r="E104" s="44">
        <f t="shared" si="14"/>
        <v>0.30240000000000006</v>
      </c>
      <c r="F104" s="58"/>
      <c r="G104" s="43">
        <f t="shared" si="15"/>
        <v>0</v>
      </c>
      <c r="H104" s="44">
        <f t="shared" si="16"/>
        <v>0.30240000000000006</v>
      </c>
      <c r="I104" s="59">
        <f t="shared" si="19"/>
        <v>0</v>
      </c>
    </row>
    <row r="105" spans="1:9" ht="16.8">
      <c r="A105" s="55">
        <v>110026</v>
      </c>
      <c r="B105" s="39" t="s">
        <v>144</v>
      </c>
      <c r="C105" s="39">
        <v>0.14000000000000001</v>
      </c>
      <c r="D105" s="39"/>
      <c r="E105" s="44">
        <f t="shared" si="14"/>
        <v>0.30240000000000006</v>
      </c>
      <c r="F105" s="58"/>
      <c r="G105" s="43">
        <f t="shared" si="15"/>
        <v>0</v>
      </c>
      <c r="H105" s="44">
        <f t="shared" si="16"/>
        <v>0.30240000000000006</v>
      </c>
      <c r="I105" s="59">
        <f t="shared" si="19"/>
        <v>0</v>
      </c>
    </row>
    <row r="106" spans="1:9" ht="16.8">
      <c r="A106" s="55">
        <v>110503</v>
      </c>
      <c r="B106" s="39" t="s">
        <v>146</v>
      </c>
      <c r="C106" s="39">
        <v>0.14000000000000001</v>
      </c>
      <c r="D106" s="39"/>
      <c r="E106" s="44">
        <f t="shared" si="14"/>
        <v>0.30240000000000006</v>
      </c>
      <c r="F106" s="58"/>
      <c r="G106" s="43">
        <f t="shared" si="15"/>
        <v>0</v>
      </c>
      <c r="H106" s="44">
        <f t="shared" si="16"/>
        <v>0.30240000000000006</v>
      </c>
      <c r="I106" s="59">
        <f t="shared" si="19"/>
        <v>0</v>
      </c>
    </row>
    <row r="107" spans="1:9" ht="16.8">
      <c r="A107" s="55">
        <v>110690</v>
      </c>
      <c r="B107" s="39" t="s">
        <v>482</v>
      </c>
      <c r="C107" s="39">
        <v>0.14000000000000001</v>
      </c>
      <c r="D107" s="39"/>
      <c r="E107" s="44">
        <f t="shared" si="14"/>
        <v>0.30240000000000006</v>
      </c>
      <c r="F107" s="58"/>
      <c r="G107" s="43">
        <f t="shared" si="15"/>
        <v>0</v>
      </c>
      <c r="H107" s="44">
        <f t="shared" si="16"/>
        <v>0.30240000000000006</v>
      </c>
      <c r="I107" s="59">
        <f t="shared" si="19"/>
        <v>0</v>
      </c>
    </row>
    <row r="108" spans="1:9" ht="16.8">
      <c r="A108" s="55">
        <v>110030</v>
      </c>
      <c r="B108" s="39" t="s">
        <v>148</v>
      </c>
      <c r="C108" s="39">
        <v>0.14000000000000001</v>
      </c>
      <c r="D108" s="39"/>
      <c r="E108" s="44">
        <f t="shared" si="14"/>
        <v>0.30240000000000006</v>
      </c>
      <c r="F108" s="58"/>
      <c r="G108" s="43">
        <f t="shared" si="15"/>
        <v>0</v>
      </c>
      <c r="H108" s="44">
        <f t="shared" si="16"/>
        <v>0.30240000000000006</v>
      </c>
      <c r="I108" s="59">
        <f t="shared" si="19"/>
        <v>0</v>
      </c>
    </row>
    <row r="109" spans="1:9" ht="16.8">
      <c r="A109" s="55">
        <v>110493</v>
      </c>
      <c r="B109" s="39" t="s">
        <v>150</v>
      </c>
      <c r="C109" s="39">
        <v>0.14000000000000001</v>
      </c>
      <c r="D109" s="39"/>
      <c r="E109" s="44">
        <f t="shared" si="14"/>
        <v>0.30240000000000006</v>
      </c>
      <c r="F109" s="58"/>
      <c r="G109" s="43">
        <f t="shared" si="15"/>
        <v>0</v>
      </c>
      <c r="H109" s="44">
        <f t="shared" si="16"/>
        <v>0.30240000000000006</v>
      </c>
      <c r="I109" s="59">
        <f t="shared" si="19"/>
        <v>0</v>
      </c>
    </row>
    <row r="110" spans="1:9" ht="16.8">
      <c r="A110" s="55">
        <v>110031</v>
      </c>
      <c r="B110" s="39" t="s">
        <v>152</v>
      </c>
      <c r="C110" s="39">
        <v>0.14000000000000001</v>
      </c>
      <c r="D110" s="39"/>
      <c r="E110" s="44">
        <f t="shared" si="14"/>
        <v>0.30240000000000006</v>
      </c>
      <c r="F110" s="58"/>
      <c r="G110" s="43">
        <f t="shared" si="15"/>
        <v>0</v>
      </c>
      <c r="H110" s="44">
        <f t="shared" si="16"/>
        <v>0.30240000000000006</v>
      </c>
      <c r="I110" s="59">
        <f t="shared" si="19"/>
        <v>0</v>
      </c>
    </row>
    <row r="111" spans="1:9" ht="16.8">
      <c r="A111" s="55">
        <v>110483</v>
      </c>
      <c r="B111" s="39" t="s">
        <v>154</v>
      </c>
      <c r="C111" s="39">
        <v>0.14000000000000001</v>
      </c>
      <c r="D111" s="39"/>
      <c r="E111" s="44">
        <f t="shared" si="14"/>
        <v>0.30240000000000006</v>
      </c>
      <c r="F111" s="58"/>
      <c r="G111" s="43">
        <f t="shared" si="15"/>
        <v>0</v>
      </c>
      <c r="H111" s="44">
        <f t="shared" si="16"/>
        <v>0.30240000000000006</v>
      </c>
      <c r="I111" s="59">
        <f t="shared" si="19"/>
        <v>0</v>
      </c>
    </row>
    <row r="112" spans="1:9" ht="16.8">
      <c r="A112" s="55">
        <v>110514</v>
      </c>
      <c r="B112" s="39" t="s">
        <v>156</v>
      </c>
      <c r="C112" s="39">
        <v>0.14000000000000001</v>
      </c>
      <c r="D112" s="39"/>
      <c r="E112" s="44">
        <f t="shared" si="14"/>
        <v>0.30240000000000006</v>
      </c>
      <c r="F112" s="58"/>
      <c r="G112" s="43">
        <f t="shared" si="15"/>
        <v>0</v>
      </c>
      <c r="H112" s="44">
        <f t="shared" si="16"/>
        <v>0.30240000000000006</v>
      </c>
      <c r="I112" s="59">
        <f t="shared" si="19"/>
        <v>0</v>
      </c>
    </row>
    <row r="113" spans="1:9" ht="16.8">
      <c r="A113" s="55">
        <v>110505</v>
      </c>
      <c r="B113" s="39" t="s">
        <v>158</v>
      </c>
      <c r="C113" s="39">
        <v>0.14000000000000001</v>
      </c>
      <c r="D113" s="39"/>
      <c r="E113" s="44">
        <f t="shared" si="14"/>
        <v>0.30240000000000006</v>
      </c>
      <c r="F113" s="58"/>
      <c r="G113" s="43">
        <f t="shared" si="15"/>
        <v>0</v>
      </c>
      <c r="H113" s="44">
        <f t="shared" si="16"/>
        <v>0.30240000000000006</v>
      </c>
      <c r="I113" s="59">
        <f t="shared" si="19"/>
        <v>0</v>
      </c>
    </row>
    <row r="114" spans="1:9" ht="16.8">
      <c r="A114" s="55">
        <v>110519</v>
      </c>
      <c r="B114" s="39" t="s">
        <v>160</v>
      </c>
      <c r="C114" s="39">
        <v>0.14000000000000001</v>
      </c>
      <c r="D114" s="39"/>
      <c r="E114" s="44">
        <f t="shared" si="14"/>
        <v>0.30240000000000006</v>
      </c>
      <c r="F114" s="58"/>
      <c r="G114" s="43">
        <f t="shared" si="15"/>
        <v>0</v>
      </c>
      <c r="H114" s="44">
        <f t="shared" si="16"/>
        <v>0.30240000000000006</v>
      </c>
      <c r="I114" s="59">
        <f t="shared" si="19"/>
        <v>0</v>
      </c>
    </row>
    <row r="115" spans="1:9" ht="16.8">
      <c r="A115" s="55">
        <v>110272</v>
      </c>
      <c r="B115" s="39" t="s">
        <v>161</v>
      </c>
      <c r="C115" s="39">
        <v>0.14000000000000001</v>
      </c>
      <c r="D115" s="39"/>
      <c r="E115" s="44">
        <f t="shared" si="14"/>
        <v>0.30240000000000006</v>
      </c>
      <c r="F115" s="58"/>
      <c r="G115" s="43">
        <f t="shared" si="15"/>
        <v>0</v>
      </c>
      <c r="H115" s="44">
        <f t="shared" si="16"/>
        <v>0.30240000000000006</v>
      </c>
      <c r="I115" s="59">
        <f t="shared" si="19"/>
        <v>0</v>
      </c>
    </row>
    <row r="116" spans="1:9" ht="16.8">
      <c r="A116" s="55">
        <v>110625</v>
      </c>
      <c r="B116" s="39" t="s">
        <v>483</v>
      </c>
      <c r="C116" s="39">
        <v>0.14000000000000001</v>
      </c>
      <c r="D116" s="39"/>
      <c r="E116" s="44">
        <f t="shared" si="14"/>
        <v>0.30240000000000006</v>
      </c>
      <c r="F116" s="58"/>
      <c r="G116" s="43">
        <f t="shared" si="15"/>
        <v>0</v>
      </c>
      <c r="H116" s="44">
        <f t="shared" si="16"/>
        <v>0.30240000000000006</v>
      </c>
      <c r="I116" s="59">
        <f t="shared" si="19"/>
        <v>0</v>
      </c>
    </row>
    <row r="117" spans="1:9" ht="18">
      <c r="A117" s="60" t="s">
        <v>249</v>
      </c>
      <c r="B117" s="61"/>
      <c r="C117" s="61"/>
      <c r="D117" s="61"/>
      <c r="E117" s="64"/>
      <c r="F117" s="64"/>
      <c r="G117" s="63"/>
      <c r="H117" s="62"/>
      <c r="I117" s="62"/>
    </row>
    <row r="118" spans="1:9" ht="16.8">
      <c r="A118" s="55">
        <v>110554</v>
      </c>
      <c r="B118" s="39" t="s">
        <v>538</v>
      </c>
      <c r="C118" s="39">
        <v>0.28000000000000003</v>
      </c>
      <c r="D118" s="39"/>
      <c r="E118" s="44">
        <f t="shared" ref="E118:E123" si="20">((C118*1.6)*1.35)+(D118*1.35)</f>
        <v>0.60480000000000012</v>
      </c>
      <c r="F118" s="58"/>
      <c r="G118" s="43">
        <f t="shared" ref="G118:G123" si="21">E118*F118</f>
        <v>0</v>
      </c>
      <c r="H118" s="44">
        <f t="shared" ref="H118:H123" si="22">E118-(E118*$J$5)</f>
        <v>0.60480000000000012</v>
      </c>
      <c r="I118" s="59">
        <f t="shared" ref="I118:I167" si="23">F118*H118</f>
        <v>0</v>
      </c>
    </row>
    <row r="119" spans="1:9" ht="16.8">
      <c r="A119" s="55">
        <v>110555</v>
      </c>
      <c r="B119" s="39" t="s">
        <v>252</v>
      </c>
      <c r="C119" s="39">
        <v>0.28000000000000003</v>
      </c>
      <c r="D119" s="39"/>
      <c r="E119" s="44">
        <f t="shared" si="20"/>
        <v>0.60480000000000012</v>
      </c>
      <c r="F119" s="58"/>
      <c r="G119" s="43">
        <f t="shared" si="21"/>
        <v>0</v>
      </c>
      <c r="H119" s="44">
        <f t="shared" si="22"/>
        <v>0.60480000000000012</v>
      </c>
      <c r="I119" s="59">
        <f t="shared" si="23"/>
        <v>0</v>
      </c>
    </row>
    <row r="120" spans="1:9" ht="16.8">
      <c r="A120" s="55">
        <v>110118</v>
      </c>
      <c r="B120" s="39" t="s">
        <v>254</v>
      </c>
      <c r="C120" s="39">
        <v>0.28000000000000003</v>
      </c>
      <c r="D120" s="39"/>
      <c r="E120" s="44">
        <f t="shared" si="20"/>
        <v>0.60480000000000012</v>
      </c>
      <c r="F120" s="58"/>
      <c r="G120" s="43">
        <f t="shared" si="21"/>
        <v>0</v>
      </c>
      <c r="H120" s="44">
        <f t="shared" si="22"/>
        <v>0.60480000000000012</v>
      </c>
      <c r="I120" s="59">
        <f t="shared" si="23"/>
        <v>0</v>
      </c>
    </row>
    <row r="121" spans="1:9" ht="16.8">
      <c r="A121" s="55">
        <v>110197</v>
      </c>
      <c r="B121" s="39" t="s">
        <v>256</v>
      </c>
      <c r="C121" s="39">
        <v>0.28000000000000003</v>
      </c>
      <c r="D121" s="39"/>
      <c r="E121" s="44">
        <f t="shared" si="20"/>
        <v>0.60480000000000012</v>
      </c>
      <c r="F121" s="58"/>
      <c r="G121" s="43">
        <f t="shared" si="21"/>
        <v>0</v>
      </c>
      <c r="H121" s="44">
        <f t="shared" si="22"/>
        <v>0.60480000000000012</v>
      </c>
      <c r="I121" s="59">
        <f t="shared" si="23"/>
        <v>0</v>
      </c>
    </row>
    <row r="122" spans="1:9" ht="16.8">
      <c r="A122" s="55">
        <v>110334</v>
      </c>
      <c r="B122" s="39" t="s">
        <v>539</v>
      </c>
      <c r="C122" s="39">
        <v>0.28000000000000003</v>
      </c>
      <c r="D122" s="39"/>
      <c r="E122" s="44">
        <f t="shared" si="20"/>
        <v>0.60480000000000012</v>
      </c>
      <c r="F122" s="58"/>
      <c r="G122" s="43">
        <f t="shared" si="21"/>
        <v>0</v>
      </c>
      <c r="H122" s="44">
        <f t="shared" si="22"/>
        <v>0.60480000000000012</v>
      </c>
      <c r="I122" s="59">
        <f t="shared" si="23"/>
        <v>0</v>
      </c>
    </row>
    <row r="123" spans="1:9" ht="16.8">
      <c r="A123" s="55">
        <v>110315</v>
      </c>
      <c r="B123" s="39" t="s">
        <v>260</v>
      </c>
      <c r="C123" s="39">
        <v>0.28000000000000003</v>
      </c>
      <c r="D123" s="39"/>
      <c r="E123" s="44">
        <f t="shared" si="20"/>
        <v>0.60480000000000012</v>
      </c>
      <c r="F123" s="58"/>
      <c r="G123" s="43">
        <f t="shared" si="21"/>
        <v>0</v>
      </c>
      <c r="H123" s="44">
        <f t="shared" si="22"/>
        <v>0.60480000000000012</v>
      </c>
      <c r="I123" s="59">
        <f t="shared" si="23"/>
        <v>0</v>
      </c>
    </row>
    <row r="124" spans="1:9" ht="18">
      <c r="A124" s="60" t="s">
        <v>262</v>
      </c>
      <c r="B124" s="61"/>
      <c r="C124" s="61"/>
      <c r="D124" s="61"/>
      <c r="E124" s="64"/>
      <c r="F124" s="64"/>
      <c r="G124" s="63"/>
      <c r="H124" s="62"/>
      <c r="I124" s="62"/>
    </row>
    <row r="125" spans="1:9" ht="16.8">
      <c r="A125" s="55">
        <v>110244</v>
      </c>
      <c r="B125" s="39" t="s">
        <v>264</v>
      </c>
      <c r="C125" s="39">
        <v>0.26</v>
      </c>
      <c r="D125" s="39"/>
      <c r="E125" s="44">
        <f t="shared" ref="E125:E144" si="24">((C125*1.6)*1.35)+(D125*1.35)</f>
        <v>0.5616000000000001</v>
      </c>
      <c r="F125" s="58"/>
      <c r="G125" s="43">
        <f t="shared" ref="G125:G144" si="25">E125*F125</f>
        <v>0</v>
      </c>
      <c r="H125" s="44">
        <f t="shared" ref="H125:H144" si="26">E125-(E125*$J$5)</f>
        <v>0.5616000000000001</v>
      </c>
      <c r="I125" s="59">
        <f t="shared" si="23"/>
        <v>0</v>
      </c>
    </row>
    <row r="126" spans="1:9" ht="16.8">
      <c r="A126" s="55">
        <v>110650</v>
      </c>
      <c r="B126" s="39" t="s">
        <v>540</v>
      </c>
      <c r="C126" s="39">
        <v>0.28000000000000003</v>
      </c>
      <c r="D126" s="39">
        <v>0.05</v>
      </c>
      <c r="E126" s="44">
        <f t="shared" si="24"/>
        <v>0.67230000000000012</v>
      </c>
      <c r="F126" s="58"/>
      <c r="G126" s="43">
        <f t="shared" si="25"/>
        <v>0</v>
      </c>
      <c r="H126" s="44">
        <f t="shared" si="26"/>
        <v>0.67230000000000012</v>
      </c>
      <c r="I126" s="59">
        <f t="shared" si="23"/>
        <v>0</v>
      </c>
    </row>
    <row r="127" spans="1:9" ht="16.8">
      <c r="A127" s="55">
        <v>110121</v>
      </c>
      <c r="B127" s="39" t="s">
        <v>266</v>
      </c>
      <c r="C127" s="39">
        <v>0.26</v>
      </c>
      <c r="D127" s="39"/>
      <c r="E127" s="44">
        <f t="shared" si="24"/>
        <v>0.5616000000000001</v>
      </c>
      <c r="F127" s="58"/>
      <c r="G127" s="43">
        <f t="shared" si="25"/>
        <v>0</v>
      </c>
      <c r="H127" s="44">
        <f t="shared" si="26"/>
        <v>0.5616000000000001</v>
      </c>
      <c r="I127" s="59">
        <f t="shared" si="23"/>
        <v>0</v>
      </c>
    </row>
    <row r="128" spans="1:9" ht="16.8">
      <c r="A128" s="55">
        <v>110346</v>
      </c>
      <c r="B128" s="39" t="s">
        <v>269</v>
      </c>
      <c r="C128" s="39">
        <v>0.26</v>
      </c>
      <c r="D128" s="39"/>
      <c r="E128" s="44">
        <f t="shared" si="24"/>
        <v>0.5616000000000001</v>
      </c>
      <c r="F128" s="58"/>
      <c r="G128" s="43">
        <f t="shared" si="25"/>
        <v>0</v>
      </c>
      <c r="H128" s="44">
        <f t="shared" si="26"/>
        <v>0.5616000000000001</v>
      </c>
      <c r="I128" s="59">
        <f t="shared" ref="I128" si="27">F128*H128</f>
        <v>0</v>
      </c>
    </row>
    <row r="129" spans="1:9" ht="16.8">
      <c r="A129" s="55">
        <v>110601</v>
      </c>
      <c r="B129" s="39" t="s">
        <v>446</v>
      </c>
      <c r="C129" s="39">
        <v>0.26</v>
      </c>
      <c r="D129" s="39"/>
      <c r="E129" s="44">
        <f t="shared" si="24"/>
        <v>0.5616000000000001</v>
      </c>
      <c r="F129" s="58"/>
      <c r="G129" s="43">
        <f t="shared" si="25"/>
        <v>0</v>
      </c>
      <c r="H129" s="44">
        <f t="shared" si="26"/>
        <v>0.5616000000000001</v>
      </c>
      <c r="I129" s="59">
        <f t="shared" si="23"/>
        <v>0</v>
      </c>
    </row>
    <row r="130" spans="1:9" ht="16.8">
      <c r="A130" s="55">
        <v>110119</v>
      </c>
      <c r="B130" s="39" t="s">
        <v>272</v>
      </c>
      <c r="C130" s="39">
        <v>0.26</v>
      </c>
      <c r="D130" s="39"/>
      <c r="E130" s="44">
        <f t="shared" si="24"/>
        <v>0.5616000000000001</v>
      </c>
      <c r="F130" s="58"/>
      <c r="G130" s="43">
        <f t="shared" si="25"/>
        <v>0</v>
      </c>
      <c r="H130" s="44">
        <f t="shared" si="26"/>
        <v>0.5616000000000001</v>
      </c>
      <c r="I130" s="59">
        <f t="shared" si="23"/>
        <v>0</v>
      </c>
    </row>
    <row r="131" spans="1:9" ht="16.8">
      <c r="A131" s="55">
        <v>110124</v>
      </c>
      <c r="B131" s="39" t="s">
        <v>274</v>
      </c>
      <c r="C131" s="39">
        <v>0.26</v>
      </c>
      <c r="D131" s="39"/>
      <c r="E131" s="44">
        <f t="shared" si="24"/>
        <v>0.5616000000000001</v>
      </c>
      <c r="F131" s="58"/>
      <c r="G131" s="43">
        <f t="shared" si="25"/>
        <v>0</v>
      </c>
      <c r="H131" s="44">
        <f t="shared" si="26"/>
        <v>0.5616000000000001</v>
      </c>
      <c r="I131" s="59">
        <f t="shared" si="23"/>
        <v>0</v>
      </c>
    </row>
    <row r="132" spans="1:9" ht="16.8">
      <c r="A132" s="55">
        <v>110122</v>
      </c>
      <c r="B132" s="39" t="s">
        <v>276</v>
      </c>
      <c r="C132" s="39">
        <v>0.26</v>
      </c>
      <c r="D132" s="39"/>
      <c r="E132" s="44">
        <f t="shared" si="24"/>
        <v>0.5616000000000001</v>
      </c>
      <c r="F132" s="58"/>
      <c r="G132" s="43">
        <f t="shared" si="25"/>
        <v>0</v>
      </c>
      <c r="H132" s="44">
        <f t="shared" si="26"/>
        <v>0.5616000000000001</v>
      </c>
      <c r="I132" s="59">
        <f t="shared" si="23"/>
        <v>0</v>
      </c>
    </row>
    <row r="133" spans="1:9" ht="16.8">
      <c r="A133" s="55">
        <v>110132</v>
      </c>
      <c r="B133" s="39" t="s">
        <v>541</v>
      </c>
      <c r="C133" s="39">
        <v>0.26</v>
      </c>
      <c r="D133" s="39"/>
      <c r="E133" s="44">
        <f t="shared" si="24"/>
        <v>0.5616000000000001</v>
      </c>
      <c r="F133" s="58"/>
      <c r="G133" s="43">
        <f t="shared" si="25"/>
        <v>0</v>
      </c>
      <c r="H133" s="44">
        <f t="shared" si="26"/>
        <v>0.5616000000000001</v>
      </c>
      <c r="I133" s="59">
        <f t="shared" si="23"/>
        <v>0</v>
      </c>
    </row>
    <row r="134" spans="1:9" ht="16.8">
      <c r="A134" s="55">
        <v>110133</v>
      </c>
      <c r="B134" s="39" t="s">
        <v>279</v>
      </c>
      <c r="C134" s="39">
        <v>0.26</v>
      </c>
      <c r="D134" s="39"/>
      <c r="E134" s="44">
        <f t="shared" si="24"/>
        <v>0.5616000000000001</v>
      </c>
      <c r="F134" s="58"/>
      <c r="G134" s="43">
        <f t="shared" si="25"/>
        <v>0</v>
      </c>
      <c r="H134" s="44">
        <f t="shared" si="26"/>
        <v>0.5616000000000001</v>
      </c>
      <c r="I134" s="59">
        <f t="shared" si="23"/>
        <v>0</v>
      </c>
    </row>
    <row r="135" spans="1:9" ht="16.8">
      <c r="A135" s="55">
        <v>110125</v>
      </c>
      <c r="B135" s="39" t="s">
        <v>281</v>
      </c>
      <c r="C135" s="39">
        <v>0.26</v>
      </c>
      <c r="D135" s="39"/>
      <c r="E135" s="44">
        <f t="shared" si="24"/>
        <v>0.5616000000000001</v>
      </c>
      <c r="F135" s="58"/>
      <c r="G135" s="43">
        <f t="shared" si="25"/>
        <v>0</v>
      </c>
      <c r="H135" s="44">
        <f t="shared" si="26"/>
        <v>0.5616000000000001</v>
      </c>
      <c r="I135" s="59">
        <f t="shared" si="23"/>
        <v>0</v>
      </c>
    </row>
    <row r="136" spans="1:9" ht="16.8">
      <c r="A136" s="55">
        <v>110126</v>
      </c>
      <c r="B136" s="39" t="s">
        <v>283</v>
      </c>
      <c r="C136" s="39">
        <v>0.26</v>
      </c>
      <c r="D136" s="39"/>
      <c r="E136" s="44">
        <f t="shared" si="24"/>
        <v>0.5616000000000001</v>
      </c>
      <c r="F136" s="58"/>
      <c r="G136" s="43">
        <f t="shared" si="25"/>
        <v>0</v>
      </c>
      <c r="H136" s="44">
        <f t="shared" si="26"/>
        <v>0.5616000000000001</v>
      </c>
      <c r="I136" s="59">
        <f t="shared" si="23"/>
        <v>0</v>
      </c>
    </row>
    <row r="137" spans="1:9" ht="16.8">
      <c r="A137" s="55">
        <v>110330</v>
      </c>
      <c r="B137" s="39" t="s">
        <v>285</v>
      </c>
      <c r="C137" s="39">
        <v>0.28000000000000003</v>
      </c>
      <c r="D137" s="39">
        <v>0.05</v>
      </c>
      <c r="E137" s="44">
        <f t="shared" si="24"/>
        <v>0.67230000000000012</v>
      </c>
      <c r="F137" s="58"/>
      <c r="G137" s="43">
        <f t="shared" si="25"/>
        <v>0</v>
      </c>
      <c r="H137" s="44">
        <f t="shared" si="26"/>
        <v>0.67230000000000012</v>
      </c>
      <c r="I137" s="59">
        <f t="shared" si="23"/>
        <v>0</v>
      </c>
    </row>
    <row r="138" spans="1:9" ht="16.8">
      <c r="A138" s="55">
        <v>110127</v>
      </c>
      <c r="B138" s="39" t="s">
        <v>287</v>
      </c>
      <c r="C138" s="39">
        <v>0.26</v>
      </c>
      <c r="D138" s="39"/>
      <c r="E138" s="44">
        <f t="shared" si="24"/>
        <v>0.5616000000000001</v>
      </c>
      <c r="F138" s="58"/>
      <c r="G138" s="43">
        <f t="shared" si="25"/>
        <v>0</v>
      </c>
      <c r="H138" s="44">
        <f t="shared" si="26"/>
        <v>0.5616000000000001</v>
      </c>
      <c r="I138" s="59">
        <f t="shared" si="23"/>
        <v>0</v>
      </c>
    </row>
    <row r="139" spans="1:9" ht="16.8">
      <c r="A139" s="55">
        <v>110130</v>
      </c>
      <c r="B139" s="39" t="s">
        <v>289</v>
      </c>
      <c r="C139" s="39">
        <v>0.22</v>
      </c>
      <c r="D139" s="39"/>
      <c r="E139" s="44">
        <f t="shared" si="24"/>
        <v>0.47520000000000007</v>
      </c>
      <c r="F139" s="58"/>
      <c r="G139" s="43">
        <f t="shared" si="25"/>
        <v>0</v>
      </c>
      <c r="H139" s="44">
        <f t="shared" si="26"/>
        <v>0.47520000000000007</v>
      </c>
      <c r="I139" s="59">
        <f t="shared" si="23"/>
        <v>0</v>
      </c>
    </row>
    <row r="140" spans="1:9" ht="16.8">
      <c r="A140" s="55">
        <v>110136</v>
      </c>
      <c r="B140" s="39" t="s">
        <v>291</v>
      </c>
      <c r="C140" s="39">
        <v>0.26</v>
      </c>
      <c r="D140" s="39">
        <v>0.05</v>
      </c>
      <c r="E140" s="44">
        <f t="shared" si="24"/>
        <v>0.6291000000000001</v>
      </c>
      <c r="F140" s="58"/>
      <c r="G140" s="43">
        <f t="shared" si="25"/>
        <v>0</v>
      </c>
      <c r="H140" s="44">
        <f t="shared" si="26"/>
        <v>0.6291000000000001</v>
      </c>
      <c r="I140" s="59">
        <f t="shared" si="23"/>
        <v>0</v>
      </c>
    </row>
    <row r="141" spans="1:9" ht="16.8">
      <c r="A141" s="55">
        <v>110284</v>
      </c>
      <c r="B141" s="39" t="s">
        <v>293</v>
      </c>
      <c r="C141" s="39">
        <v>0.26</v>
      </c>
      <c r="D141" s="39">
        <v>0.05</v>
      </c>
      <c r="E141" s="44">
        <f t="shared" si="24"/>
        <v>0.6291000000000001</v>
      </c>
      <c r="F141" s="58"/>
      <c r="G141" s="43">
        <f t="shared" si="25"/>
        <v>0</v>
      </c>
      <c r="H141" s="44">
        <f t="shared" si="26"/>
        <v>0.6291000000000001</v>
      </c>
      <c r="I141" s="59">
        <f t="shared" si="23"/>
        <v>0</v>
      </c>
    </row>
    <row r="142" spans="1:9" ht="16.8">
      <c r="A142" s="55">
        <v>110131</v>
      </c>
      <c r="B142" s="39" t="s">
        <v>295</v>
      </c>
      <c r="C142" s="39">
        <v>0.22</v>
      </c>
      <c r="D142" s="39"/>
      <c r="E142" s="44">
        <f t="shared" si="24"/>
        <v>0.47520000000000007</v>
      </c>
      <c r="F142" s="58"/>
      <c r="G142" s="43">
        <f t="shared" si="25"/>
        <v>0</v>
      </c>
      <c r="H142" s="44">
        <f t="shared" si="26"/>
        <v>0.47520000000000007</v>
      </c>
      <c r="I142" s="59">
        <f t="shared" si="23"/>
        <v>0</v>
      </c>
    </row>
    <row r="143" spans="1:9" ht="16.8">
      <c r="A143" s="55">
        <v>110297</v>
      </c>
      <c r="B143" s="39" t="s">
        <v>298</v>
      </c>
      <c r="C143" s="39">
        <v>0.28000000000000003</v>
      </c>
      <c r="D143" s="39">
        <v>0.05</v>
      </c>
      <c r="E143" s="44">
        <f t="shared" si="24"/>
        <v>0.67230000000000012</v>
      </c>
      <c r="F143" s="58"/>
      <c r="G143" s="43">
        <f t="shared" si="25"/>
        <v>0</v>
      </c>
      <c r="H143" s="44">
        <f t="shared" si="26"/>
        <v>0.67230000000000012</v>
      </c>
      <c r="I143" s="59">
        <f t="shared" si="23"/>
        <v>0</v>
      </c>
    </row>
    <row r="144" spans="1:9" ht="16.8">
      <c r="A144" s="55">
        <v>110135</v>
      </c>
      <c r="B144" s="39" t="s">
        <v>300</v>
      </c>
      <c r="C144" s="39">
        <v>0.22</v>
      </c>
      <c r="D144" s="39"/>
      <c r="E144" s="44">
        <f t="shared" si="24"/>
        <v>0.47520000000000007</v>
      </c>
      <c r="F144" s="58"/>
      <c r="G144" s="43">
        <f t="shared" si="25"/>
        <v>0</v>
      </c>
      <c r="H144" s="44">
        <f t="shared" si="26"/>
        <v>0.47520000000000007</v>
      </c>
      <c r="I144" s="59">
        <f t="shared" si="23"/>
        <v>0</v>
      </c>
    </row>
    <row r="145" spans="1:9" ht="18">
      <c r="A145" s="60" t="s">
        <v>23</v>
      </c>
      <c r="B145" s="60"/>
      <c r="C145" s="60"/>
      <c r="D145" s="60"/>
      <c r="E145" s="61"/>
      <c r="F145" s="64"/>
      <c r="G145" s="63"/>
      <c r="H145" s="62"/>
      <c r="I145" s="62"/>
    </row>
    <row r="146" spans="1:9" ht="16.8">
      <c r="A146" s="55">
        <v>110464</v>
      </c>
      <c r="B146" s="56" t="s">
        <v>31</v>
      </c>
      <c r="C146" s="56">
        <v>7.0000000000000007E-2</v>
      </c>
      <c r="D146" s="56"/>
      <c r="E146" s="44">
        <f>((C146*1.6)*1.35)+(D146*1.35)</f>
        <v>0.15120000000000003</v>
      </c>
      <c r="F146" s="58"/>
      <c r="G146" s="43">
        <f>E146*F146</f>
        <v>0</v>
      </c>
      <c r="H146" s="44">
        <f>E146-(E146*$J$5)</f>
        <v>0.15120000000000003</v>
      </c>
      <c r="I146" s="59">
        <f t="shared" si="23"/>
        <v>0</v>
      </c>
    </row>
    <row r="147" spans="1:9" ht="18">
      <c r="A147" s="60" t="s">
        <v>33</v>
      </c>
      <c r="B147" s="60"/>
      <c r="C147" s="60"/>
      <c r="D147" s="60"/>
      <c r="E147" s="61"/>
      <c r="F147" s="64"/>
      <c r="G147" s="63"/>
      <c r="H147" s="62"/>
      <c r="I147" s="62"/>
    </row>
    <row r="148" spans="1:9" ht="16.8">
      <c r="A148" s="55">
        <v>110034</v>
      </c>
      <c r="B148" s="56" t="s">
        <v>34</v>
      </c>
      <c r="C148" s="56">
        <v>0.22</v>
      </c>
      <c r="D148" s="56"/>
      <c r="E148" s="44">
        <f t="shared" ref="E148:E211" si="28">((C148*1.6)*1.35)+(D148*1.35)</f>
        <v>0.47520000000000007</v>
      </c>
      <c r="F148" s="58"/>
      <c r="G148" s="43">
        <f t="shared" ref="G148:G211" si="29">E148*F148</f>
        <v>0</v>
      </c>
      <c r="H148" s="44">
        <f t="shared" ref="H148:H211" si="30">E148-(E148*$J$5)</f>
        <v>0.47520000000000007</v>
      </c>
      <c r="I148" s="59">
        <f t="shared" si="23"/>
        <v>0</v>
      </c>
    </row>
    <row r="149" spans="1:9" ht="16.8">
      <c r="A149" s="55">
        <v>110035</v>
      </c>
      <c r="B149" s="39" t="s">
        <v>36</v>
      </c>
      <c r="C149" s="39">
        <v>0.22</v>
      </c>
      <c r="D149" s="39"/>
      <c r="E149" s="44">
        <f t="shared" si="28"/>
        <v>0.47520000000000007</v>
      </c>
      <c r="F149" s="58"/>
      <c r="G149" s="43">
        <f t="shared" si="29"/>
        <v>0</v>
      </c>
      <c r="H149" s="44">
        <f t="shared" si="30"/>
        <v>0.47520000000000007</v>
      </c>
      <c r="I149" s="59">
        <f t="shared" si="23"/>
        <v>0</v>
      </c>
    </row>
    <row r="150" spans="1:9" ht="16.8">
      <c r="A150" s="55">
        <v>110475</v>
      </c>
      <c r="B150" s="39" t="s">
        <v>38</v>
      </c>
      <c r="C150" s="39">
        <v>0.26</v>
      </c>
      <c r="D150" s="39"/>
      <c r="E150" s="44">
        <f t="shared" si="28"/>
        <v>0.5616000000000001</v>
      </c>
      <c r="F150" s="58"/>
      <c r="G150" s="43">
        <f t="shared" si="29"/>
        <v>0</v>
      </c>
      <c r="H150" s="44">
        <f t="shared" si="30"/>
        <v>0.5616000000000001</v>
      </c>
      <c r="I150" s="59">
        <f t="shared" si="23"/>
        <v>0</v>
      </c>
    </row>
    <row r="151" spans="1:9" ht="16.8">
      <c r="A151" s="55">
        <v>110036</v>
      </c>
      <c r="B151" s="39" t="s">
        <v>40</v>
      </c>
      <c r="C151" s="39">
        <v>0.22</v>
      </c>
      <c r="D151" s="39"/>
      <c r="E151" s="44">
        <f t="shared" si="28"/>
        <v>0.47520000000000007</v>
      </c>
      <c r="F151" s="58"/>
      <c r="G151" s="43">
        <f t="shared" si="29"/>
        <v>0</v>
      </c>
      <c r="H151" s="44">
        <f t="shared" si="30"/>
        <v>0.47520000000000007</v>
      </c>
      <c r="I151" s="59">
        <f t="shared" si="23"/>
        <v>0</v>
      </c>
    </row>
    <row r="152" spans="1:9" ht="16.8">
      <c r="A152" s="55">
        <v>110062</v>
      </c>
      <c r="B152" s="39" t="s">
        <v>42</v>
      </c>
      <c r="C152" s="39">
        <v>0.26</v>
      </c>
      <c r="D152" s="39"/>
      <c r="E152" s="44">
        <f t="shared" si="28"/>
        <v>0.5616000000000001</v>
      </c>
      <c r="F152" s="58"/>
      <c r="G152" s="43">
        <f t="shared" si="29"/>
        <v>0</v>
      </c>
      <c r="H152" s="44">
        <f t="shared" si="30"/>
        <v>0.5616000000000001</v>
      </c>
      <c r="I152" s="59">
        <f t="shared" si="23"/>
        <v>0</v>
      </c>
    </row>
    <row r="153" spans="1:9" ht="16.8">
      <c r="A153" s="55">
        <v>110482</v>
      </c>
      <c r="B153" s="39" t="s">
        <v>45</v>
      </c>
      <c r="C153" s="39">
        <v>0.26</v>
      </c>
      <c r="D153" s="39"/>
      <c r="E153" s="44">
        <f t="shared" si="28"/>
        <v>0.5616000000000001</v>
      </c>
      <c r="F153" s="58"/>
      <c r="G153" s="43">
        <f t="shared" si="29"/>
        <v>0</v>
      </c>
      <c r="H153" s="44">
        <f t="shared" si="30"/>
        <v>0.5616000000000001</v>
      </c>
      <c r="I153" s="59">
        <f t="shared" si="23"/>
        <v>0</v>
      </c>
    </row>
    <row r="154" spans="1:9" ht="16.8">
      <c r="A154" s="55">
        <v>110077</v>
      </c>
      <c r="B154" s="39" t="s">
        <v>48</v>
      </c>
      <c r="C154" s="39">
        <v>0.24</v>
      </c>
      <c r="D154" s="39"/>
      <c r="E154" s="44">
        <f t="shared" si="28"/>
        <v>0.51840000000000008</v>
      </c>
      <c r="F154" s="58"/>
      <c r="G154" s="43">
        <f t="shared" si="29"/>
        <v>0</v>
      </c>
      <c r="H154" s="44">
        <f t="shared" si="30"/>
        <v>0.51840000000000008</v>
      </c>
      <c r="I154" s="59">
        <f t="shared" si="23"/>
        <v>0</v>
      </c>
    </row>
    <row r="155" spans="1:9" ht="16.8">
      <c r="A155" s="55">
        <v>110451</v>
      </c>
      <c r="B155" s="39" t="s">
        <v>50</v>
      </c>
      <c r="C155" s="39">
        <v>0.26</v>
      </c>
      <c r="D155" s="39"/>
      <c r="E155" s="44">
        <f t="shared" si="28"/>
        <v>0.5616000000000001</v>
      </c>
      <c r="F155" s="58"/>
      <c r="G155" s="43">
        <f t="shared" si="29"/>
        <v>0</v>
      </c>
      <c r="H155" s="44">
        <f t="shared" si="30"/>
        <v>0.5616000000000001</v>
      </c>
      <c r="I155" s="59">
        <f t="shared" si="23"/>
        <v>0</v>
      </c>
    </row>
    <row r="156" spans="1:9" ht="16.8">
      <c r="A156" s="55">
        <v>110355</v>
      </c>
      <c r="B156" s="39" t="s">
        <v>52</v>
      </c>
      <c r="C156" s="39">
        <v>0.26</v>
      </c>
      <c r="D156" s="39"/>
      <c r="E156" s="44">
        <f t="shared" si="28"/>
        <v>0.5616000000000001</v>
      </c>
      <c r="F156" s="58"/>
      <c r="G156" s="43">
        <f t="shared" si="29"/>
        <v>0</v>
      </c>
      <c r="H156" s="44">
        <f t="shared" si="30"/>
        <v>0.5616000000000001</v>
      </c>
      <c r="I156" s="59">
        <f t="shared" si="23"/>
        <v>0</v>
      </c>
    </row>
    <row r="157" spans="1:9" ht="16.8">
      <c r="A157" s="55">
        <v>110611</v>
      </c>
      <c r="B157" s="39" t="s">
        <v>484</v>
      </c>
      <c r="C157" s="39">
        <v>0.26</v>
      </c>
      <c r="D157" s="39"/>
      <c r="E157" s="44">
        <f t="shared" si="28"/>
        <v>0.5616000000000001</v>
      </c>
      <c r="F157" s="58"/>
      <c r="G157" s="43">
        <f t="shared" si="29"/>
        <v>0</v>
      </c>
      <c r="H157" s="44">
        <f t="shared" si="30"/>
        <v>0.5616000000000001</v>
      </c>
      <c r="I157" s="59">
        <f t="shared" si="23"/>
        <v>0</v>
      </c>
    </row>
    <row r="158" spans="1:9" ht="16.8">
      <c r="A158" s="55">
        <v>110450</v>
      </c>
      <c r="B158" s="39" t="s">
        <v>54</v>
      </c>
      <c r="C158" s="39">
        <v>0.26</v>
      </c>
      <c r="D158" s="39"/>
      <c r="E158" s="44">
        <f t="shared" si="28"/>
        <v>0.5616000000000001</v>
      </c>
      <c r="F158" s="58"/>
      <c r="G158" s="43">
        <f t="shared" si="29"/>
        <v>0</v>
      </c>
      <c r="H158" s="44">
        <f t="shared" si="30"/>
        <v>0.5616000000000001</v>
      </c>
      <c r="I158" s="59">
        <f t="shared" si="23"/>
        <v>0</v>
      </c>
    </row>
    <row r="159" spans="1:9" ht="16.8">
      <c r="A159" s="55">
        <v>110234</v>
      </c>
      <c r="B159" s="39" t="s">
        <v>56</v>
      </c>
      <c r="C159" s="39">
        <v>0.24</v>
      </c>
      <c r="D159" s="39">
        <v>0.05</v>
      </c>
      <c r="E159" s="44">
        <f t="shared" si="28"/>
        <v>0.58590000000000009</v>
      </c>
      <c r="F159" s="58"/>
      <c r="G159" s="43">
        <f t="shared" si="29"/>
        <v>0</v>
      </c>
      <c r="H159" s="44">
        <f t="shared" si="30"/>
        <v>0.58590000000000009</v>
      </c>
      <c r="I159" s="59">
        <f t="shared" si="23"/>
        <v>0</v>
      </c>
    </row>
    <row r="160" spans="1:9" ht="16.8">
      <c r="A160" s="55">
        <v>110356</v>
      </c>
      <c r="B160" s="39" t="s">
        <v>58</v>
      </c>
      <c r="C160" s="39">
        <v>0.26</v>
      </c>
      <c r="D160" s="39"/>
      <c r="E160" s="44">
        <f t="shared" si="28"/>
        <v>0.5616000000000001</v>
      </c>
      <c r="F160" s="58"/>
      <c r="G160" s="43">
        <f t="shared" si="29"/>
        <v>0</v>
      </c>
      <c r="H160" s="44">
        <f t="shared" si="30"/>
        <v>0.5616000000000001</v>
      </c>
      <c r="I160" s="59">
        <f t="shared" si="23"/>
        <v>0</v>
      </c>
    </row>
    <row r="161" spans="1:9" ht="16.8">
      <c r="A161" s="55">
        <v>110645</v>
      </c>
      <c r="B161" s="39" t="s">
        <v>485</v>
      </c>
      <c r="C161" s="39">
        <v>0.24</v>
      </c>
      <c r="D161" s="39">
        <v>0.05</v>
      </c>
      <c r="E161" s="44">
        <f t="shared" si="28"/>
        <v>0.58590000000000009</v>
      </c>
      <c r="F161" s="58"/>
      <c r="G161" s="43">
        <f t="shared" si="29"/>
        <v>0</v>
      </c>
      <c r="H161" s="44">
        <f t="shared" si="30"/>
        <v>0.58590000000000009</v>
      </c>
      <c r="I161" s="59">
        <f t="shared" si="23"/>
        <v>0</v>
      </c>
    </row>
    <row r="162" spans="1:9" ht="16.8">
      <c r="A162" s="55">
        <v>110633</v>
      </c>
      <c r="B162" s="39" t="s">
        <v>486</v>
      </c>
      <c r="C162" s="39">
        <v>0.24</v>
      </c>
      <c r="D162" s="39">
        <v>0.05</v>
      </c>
      <c r="E162" s="44">
        <f t="shared" si="28"/>
        <v>0.58590000000000009</v>
      </c>
      <c r="F162" s="58"/>
      <c r="G162" s="43">
        <f t="shared" si="29"/>
        <v>0</v>
      </c>
      <c r="H162" s="44">
        <f t="shared" si="30"/>
        <v>0.58590000000000009</v>
      </c>
      <c r="I162" s="59">
        <f t="shared" si="23"/>
        <v>0</v>
      </c>
    </row>
    <row r="163" spans="1:9" ht="16.8">
      <c r="A163" s="55">
        <v>110038</v>
      </c>
      <c r="B163" s="39" t="s">
        <v>59</v>
      </c>
      <c r="C163" s="39">
        <v>0.24</v>
      </c>
      <c r="D163" s="39">
        <v>0.05</v>
      </c>
      <c r="E163" s="44">
        <f t="shared" si="28"/>
        <v>0.58590000000000009</v>
      </c>
      <c r="F163" s="58"/>
      <c r="G163" s="43">
        <f t="shared" si="29"/>
        <v>0</v>
      </c>
      <c r="H163" s="44">
        <f t="shared" si="30"/>
        <v>0.58590000000000009</v>
      </c>
      <c r="I163" s="59">
        <f t="shared" si="23"/>
        <v>0</v>
      </c>
    </row>
    <row r="164" spans="1:9" ht="16.8">
      <c r="A164" s="55">
        <v>110369</v>
      </c>
      <c r="B164" s="39" t="s">
        <v>61</v>
      </c>
      <c r="C164" s="39">
        <v>0.26</v>
      </c>
      <c r="D164" s="39"/>
      <c r="E164" s="44">
        <f t="shared" si="28"/>
        <v>0.5616000000000001</v>
      </c>
      <c r="F164" s="58"/>
      <c r="G164" s="43">
        <f t="shared" si="29"/>
        <v>0</v>
      </c>
      <c r="H164" s="44">
        <f t="shared" si="30"/>
        <v>0.5616000000000001</v>
      </c>
      <c r="I164" s="59">
        <f t="shared" si="23"/>
        <v>0</v>
      </c>
    </row>
    <row r="165" spans="1:9" ht="16.8">
      <c r="A165" s="55">
        <v>110165</v>
      </c>
      <c r="B165" s="39" t="s">
        <v>62</v>
      </c>
      <c r="C165" s="39">
        <v>0.24</v>
      </c>
      <c r="D165" s="39">
        <v>0.05</v>
      </c>
      <c r="E165" s="44">
        <f t="shared" si="28"/>
        <v>0.58590000000000009</v>
      </c>
      <c r="F165" s="58"/>
      <c r="G165" s="43">
        <f t="shared" si="29"/>
        <v>0</v>
      </c>
      <c r="H165" s="44">
        <f t="shared" si="30"/>
        <v>0.58590000000000009</v>
      </c>
      <c r="I165" s="59">
        <f t="shared" si="23"/>
        <v>0</v>
      </c>
    </row>
    <row r="166" spans="1:9" ht="16.8">
      <c r="A166" s="55">
        <v>110054</v>
      </c>
      <c r="B166" s="39" t="s">
        <v>63</v>
      </c>
      <c r="C166" s="39">
        <v>0.24</v>
      </c>
      <c r="D166" s="39">
        <v>0.05</v>
      </c>
      <c r="E166" s="44">
        <f t="shared" si="28"/>
        <v>0.58590000000000009</v>
      </c>
      <c r="F166" s="58"/>
      <c r="G166" s="43">
        <f t="shared" si="29"/>
        <v>0</v>
      </c>
      <c r="H166" s="44">
        <f t="shared" si="30"/>
        <v>0.58590000000000009</v>
      </c>
      <c r="I166" s="59">
        <f t="shared" si="23"/>
        <v>0</v>
      </c>
    </row>
    <row r="167" spans="1:9" ht="16.8">
      <c r="A167" s="55">
        <v>110596</v>
      </c>
      <c r="B167" s="39" t="s">
        <v>487</v>
      </c>
      <c r="C167" s="39">
        <v>0.26</v>
      </c>
      <c r="D167" s="39"/>
      <c r="E167" s="44">
        <f t="shared" si="28"/>
        <v>0.5616000000000001</v>
      </c>
      <c r="F167" s="58"/>
      <c r="G167" s="43">
        <f t="shared" si="29"/>
        <v>0</v>
      </c>
      <c r="H167" s="44">
        <f t="shared" si="30"/>
        <v>0.5616000000000001</v>
      </c>
      <c r="I167" s="59">
        <f t="shared" si="23"/>
        <v>0</v>
      </c>
    </row>
    <row r="168" spans="1:9" ht="16.8">
      <c r="A168" s="55">
        <v>110635</v>
      </c>
      <c r="B168" s="39" t="s">
        <v>488</v>
      </c>
      <c r="C168" s="39">
        <v>0.24</v>
      </c>
      <c r="D168" s="39">
        <v>0.05</v>
      </c>
      <c r="E168" s="44">
        <f t="shared" si="28"/>
        <v>0.58590000000000009</v>
      </c>
      <c r="F168" s="58"/>
      <c r="G168" s="43">
        <f t="shared" si="29"/>
        <v>0</v>
      </c>
      <c r="H168" s="44">
        <f t="shared" si="30"/>
        <v>0.58590000000000009</v>
      </c>
      <c r="I168" s="59">
        <f t="shared" ref="I168:I342" si="31">F168*H168</f>
        <v>0</v>
      </c>
    </row>
    <row r="169" spans="1:9" ht="16.8">
      <c r="A169" s="55">
        <v>110445</v>
      </c>
      <c r="B169" s="39" t="s">
        <v>64</v>
      </c>
      <c r="C169" s="39">
        <v>0.26</v>
      </c>
      <c r="D169" s="39"/>
      <c r="E169" s="44">
        <f t="shared" si="28"/>
        <v>0.5616000000000001</v>
      </c>
      <c r="F169" s="58"/>
      <c r="G169" s="43">
        <f t="shared" si="29"/>
        <v>0</v>
      </c>
      <c r="H169" s="44">
        <f t="shared" si="30"/>
        <v>0.5616000000000001</v>
      </c>
      <c r="I169" s="59">
        <f t="shared" si="31"/>
        <v>0</v>
      </c>
    </row>
    <row r="170" spans="1:9" ht="16.8">
      <c r="A170" s="55">
        <v>110473</v>
      </c>
      <c r="B170" s="39" t="s">
        <v>66</v>
      </c>
      <c r="C170" s="39">
        <v>0.26</v>
      </c>
      <c r="D170" s="39"/>
      <c r="E170" s="44">
        <f t="shared" si="28"/>
        <v>0.5616000000000001</v>
      </c>
      <c r="F170" s="58"/>
      <c r="G170" s="43">
        <f t="shared" si="29"/>
        <v>0</v>
      </c>
      <c r="H170" s="44">
        <f t="shared" si="30"/>
        <v>0.5616000000000001</v>
      </c>
      <c r="I170" s="59">
        <f t="shared" si="31"/>
        <v>0</v>
      </c>
    </row>
    <row r="171" spans="1:9" ht="16.8">
      <c r="A171" s="55">
        <v>110249</v>
      </c>
      <c r="B171" s="39" t="s">
        <v>67</v>
      </c>
      <c r="C171" s="39">
        <v>0.24</v>
      </c>
      <c r="D171" s="39">
        <v>0.05</v>
      </c>
      <c r="E171" s="44">
        <f t="shared" si="28"/>
        <v>0.58590000000000009</v>
      </c>
      <c r="F171" s="58"/>
      <c r="G171" s="43">
        <f t="shared" si="29"/>
        <v>0</v>
      </c>
      <c r="H171" s="44">
        <f t="shared" si="30"/>
        <v>0.58590000000000009</v>
      </c>
      <c r="I171" s="59">
        <f t="shared" si="31"/>
        <v>0</v>
      </c>
    </row>
    <row r="172" spans="1:9" ht="16.8">
      <c r="A172" s="55">
        <v>110335</v>
      </c>
      <c r="B172" s="39" t="s">
        <v>69</v>
      </c>
      <c r="C172" s="39">
        <v>0.24</v>
      </c>
      <c r="D172" s="39">
        <v>0.05</v>
      </c>
      <c r="E172" s="44">
        <f t="shared" si="28"/>
        <v>0.58590000000000009</v>
      </c>
      <c r="F172" s="58"/>
      <c r="G172" s="43">
        <f t="shared" si="29"/>
        <v>0</v>
      </c>
      <c r="H172" s="44">
        <f t="shared" si="30"/>
        <v>0.58590000000000009</v>
      </c>
      <c r="I172" s="59">
        <f t="shared" si="31"/>
        <v>0</v>
      </c>
    </row>
    <row r="173" spans="1:9" ht="16.8">
      <c r="A173" s="55">
        <v>110326</v>
      </c>
      <c r="B173" s="39" t="s">
        <v>72</v>
      </c>
      <c r="C173" s="39">
        <v>0.26</v>
      </c>
      <c r="D173" s="39"/>
      <c r="E173" s="44">
        <f t="shared" si="28"/>
        <v>0.5616000000000001</v>
      </c>
      <c r="F173" s="58"/>
      <c r="G173" s="43">
        <f t="shared" si="29"/>
        <v>0</v>
      </c>
      <c r="H173" s="44">
        <f t="shared" si="30"/>
        <v>0.5616000000000001</v>
      </c>
      <c r="I173" s="59">
        <f t="shared" si="31"/>
        <v>0</v>
      </c>
    </row>
    <row r="174" spans="1:9" ht="16.8">
      <c r="A174" s="55">
        <v>110049</v>
      </c>
      <c r="B174" s="39" t="s">
        <v>74</v>
      </c>
      <c r="C174" s="39">
        <v>0.22</v>
      </c>
      <c r="D174" s="39"/>
      <c r="E174" s="44">
        <f t="shared" si="28"/>
        <v>0.47520000000000007</v>
      </c>
      <c r="F174" s="58"/>
      <c r="G174" s="43">
        <f t="shared" si="29"/>
        <v>0</v>
      </c>
      <c r="H174" s="44">
        <f t="shared" si="30"/>
        <v>0.47520000000000007</v>
      </c>
      <c r="I174" s="59">
        <f t="shared" si="31"/>
        <v>0</v>
      </c>
    </row>
    <row r="175" spans="1:9" ht="16.8">
      <c r="A175" s="55">
        <v>110347</v>
      </c>
      <c r="B175" s="39" t="s">
        <v>76</v>
      </c>
      <c r="C175" s="39">
        <v>0.24</v>
      </c>
      <c r="D175" s="39">
        <v>0.05</v>
      </c>
      <c r="E175" s="44">
        <f t="shared" si="28"/>
        <v>0.58590000000000009</v>
      </c>
      <c r="F175" s="58"/>
      <c r="G175" s="43">
        <f t="shared" si="29"/>
        <v>0</v>
      </c>
      <c r="H175" s="44">
        <f t="shared" si="30"/>
        <v>0.58590000000000009</v>
      </c>
      <c r="I175" s="59">
        <f t="shared" si="31"/>
        <v>0</v>
      </c>
    </row>
    <row r="176" spans="1:9" ht="16.8">
      <c r="A176" s="55">
        <v>110336</v>
      </c>
      <c r="B176" s="39" t="s">
        <v>78</v>
      </c>
      <c r="C176" s="39">
        <v>0.24</v>
      </c>
      <c r="D176" s="39">
        <v>0.05</v>
      </c>
      <c r="E176" s="44">
        <f t="shared" si="28"/>
        <v>0.58590000000000009</v>
      </c>
      <c r="F176" s="58"/>
      <c r="G176" s="43">
        <f t="shared" si="29"/>
        <v>0</v>
      </c>
      <c r="H176" s="44">
        <f t="shared" si="30"/>
        <v>0.58590000000000009</v>
      </c>
      <c r="I176" s="59">
        <f t="shared" si="31"/>
        <v>0</v>
      </c>
    </row>
    <row r="177" spans="1:9" ht="16.8">
      <c r="A177" s="55">
        <v>110477</v>
      </c>
      <c r="B177" s="39" t="s">
        <v>80</v>
      </c>
      <c r="C177" s="39">
        <v>0.26</v>
      </c>
      <c r="D177" s="39"/>
      <c r="E177" s="44">
        <f t="shared" si="28"/>
        <v>0.5616000000000001</v>
      </c>
      <c r="F177" s="58"/>
      <c r="G177" s="43">
        <f t="shared" si="29"/>
        <v>0</v>
      </c>
      <c r="H177" s="44">
        <f t="shared" si="30"/>
        <v>0.5616000000000001</v>
      </c>
      <c r="I177" s="59">
        <f t="shared" si="31"/>
        <v>0</v>
      </c>
    </row>
    <row r="178" spans="1:9" ht="16.8">
      <c r="A178" s="55">
        <v>110534</v>
      </c>
      <c r="B178" s="39" t="s">
        <v>82</v>
      </c>
      <c r="C178" s="39">
        <v>0.26</v>
      </c>
      <c r="D178" s="39"/>
      <c r="E178" s="44">
        <f t="shared" si="28"/>
        <v>0.5616000000000001</v>
      </c>
      <c r="F178" s="58"/>
      <c r="G178" s="43">
        <f t="shared" si="29"/>
        <v>0</v>
      </c>
      <c r="H178" s="44">
        <f t="shared" si="30"/>
        <v>0.5616000000000001</v>
      </c>
      <c r="I178" s="59">
        <f t="shared" si="31"/>
        <v>0</v>
      </c>
    </row>
    <row r="179" spans="1:9" ht="16.8">
      <c r="A179" s="55">
        <v>110053</v>
      </c>
      <c r="B179" s="39" t="s">
        <v>84</v>
      </c>
      <c r="C179" s="39">
        <v>0.24</v>
      </c>
      <c r="D179" s="39"/>
      <c r="E179" s="44">
        <f t="shared" si="28"/>
        <v>0.51840000000000008</v>
      </c>
      <c r="F179" s="58"/>
      <c r="G179" s="43">
        <f t="shared" si="29"/>
        <v>0</v>
      </c>
      <c r="H179" s="44">
        <f t="shared" si="30"/>
        <v>0.51840000000000008</v>
      </c>
      <c r="I179" s="59">
        <f t="shared" si="31"/>
        <v>0</v>
      </c>
    </row>
    <row r="180" spans="1:9" ht="16.8">
      <c r="A180" s="55">
        <v>110370</v>
      </c>
      <c r="B180" s="39" t="s">
        <v>86</v>
      </c>
      <c r="C180" s="39">
        <v>0.26</v>
      </c>
      <c r="D180" s="39"/>
      <c r="E180" s="44">
        <f t="shared" si="28"/>
        <v>0.5616000000000001</v>
      </c>
      <c r="F180" s="58"/>
      <c r="G180" s="43">
        <f t="shared" si="29"/>
        <v>0</v>
      </c>
      <c r="H180" s="44">
        <f t="shared" si="30"/>
        <v>0.5616000000000001</v>
      </c>
      <c r="I180" s="59">
        <f t="shared" si="31"/>
        <v>0</v>
      </c>
    </row>
    <row r="181" spans="1:9" ht="16.8">
      <c r="A181" s="55">
        <v>110676</v>
      </c>
      <c r="B181" s="39" t="s">
        <v>489</v>
      </c>
      <c r="C181" s="39">
        <v>0.26</v>
      </c>
      <c r="D181" s="39"/>
      <c r="E181" s="44">
        <f t="shared" si="28"/>
        <v>0.5616000000000001</v>
      </c>
      <c r="F181" s="58"/>
      <c r="G181" s="43">
        <f t="shared" si="29"/>
        <v>0</v>
      </c>
      <c r="H181" s="44">
        <f t="shared" si="30"/>
        <v>0.5616000000000001</v>
      </c>
      <c r="I181" s="59">
        <f t="shared" si="31"/>
        <v>0</v>
      </c>
    </row>
    <row r="182" spans="1:9" ht="16.8">
      <c r="A182" s="55">
        <v>110055</v>
      </c>
      <c r="B182" s="39" t="s">
        <v>88</v>
      </c>
      <c r="C182" s="39">
        <v>0.26</v>
      </c>
      <c r="D182" s="39"/>
      <c r="E182" s="44">
        <f t="shared" si="28"/>
        <v>0.5616000000000001</v>
      </c>
      <c r="F182" s="58"/>
      <c r="G182" s="43">
        <f t="shared" si="29"/>
        <v>0</v>
      </c>
      <c r="H182" s="44">
        <f t="shared" si="30"/>
        <v>0.5616000000000001</v>
      </c>
      <c r="I182" s="59">
        <f t="shared" si="31"/>
        <v>0</v>
      </c>
    </row>
    <row r="183" spans="1:9" ht="16.8">
      <c r="A183" s="55">
        <v>110258</v>
      </c>
      <c r="B183" s="39" t="s">
        <v>90</v>
      </c>
      <c r="C183" s="39">
        <v>0.26</v>
      </c>
      <c r="D183" s="39"/>
      <c r="E183" s="44">
        <f t="shared" si="28"/>
        <v>0.5616000000000001</v>
      </c>
      <c r="F183" s="58"/>
      <c r="G183" s="43">
        <f t="shared" si="29"/>
        <v>0</v>
      </c>
      <c r="H183" s="44">
        <f t="shared" si="30"/>
        <v>0.5616000000000001</v>
      </c>
      <c r="I183" s="59">
        <f t="shared" si="31"/>
        <v>0</v>
      </c>
    </row>
    <row r="184" spans="1:9" ht="16.8">
      <c r="A184" s="55">
        <v>110305</v>
      </c>
      <c r="B184" s="39" t="s">
        <v>91</v>
      </c>
      <c r="C184" s="39">
        <v>0.26</v>
      </c>
      <c r="D184" s="39"/>
      <c r="E184" s="44">
        <f t="shared" si="28"/>
        <v>0.5616000000000001</v>
      </c>
      <c r="F184" s="58"/>
      <c r="G184" s="43">
        <f t="shared" si="29"/>
        <v>0</v>
      </c>
      <c r="H184" s="44">
        <f t="shared" si="30"/>
        <v>0.5616000000000001</v>
      </c>
      <c r="I184" s="59">
        <f t="shared" si="31"/>
        <v>0</v>
      </c>
    </row>
    <row r="185" spans="1:9" ht="16.8">
      <c r="A185" s="55">
        <v>110058</v>
      </c>
      <c r="B185" s="39" t="s">
        <v>93</v>
      </c>
      <c r="C185" s="39">
        <v>0.22</v>
      </c>
      <c r="D185" s="39"/>
      <c r="E185" s="44">
        <f t="shared" si="28"/>
        <v>0.47520000000000007</v>
      </c>
      <c r="F185" s="58"/>
      <c r="G185" s="43">
        <f t="shared" si="29"/>
        <v>0</v>
      </c>
      <c r="H185" s="44">
        <f t="shared" si="30"/>
        <v>0.47520000000000007</v>
      </c>
      <c r="I185" s="59">
        <f t="shared" si="31"/>
        <v>0</v>
      </c>
    </row>
    <row r="186" spans="1:9" ht="16.8">
      <c r="A186" s="55">
        <v>110638</v>
      </c>
      <c r="B186" s="39" t="s">
        <v>429</v>
      </c>
      <c r="C186" s="39">
        <v>0.24</v>
      </c>
      <c r="D186" s="39">
        <v>0.05</v>
      </c>
      <c r="E186" s="44">
        <f t="shared" si="28"/>
        <v>0.58590000000000009</v>
      </c>
      <c r="F186" s="58"/>
      <c r="G186" s="43">
        <f t="shared" si="29"/>
        <v>0</v>
      </c>
      <c r="H186" s="44">
        <f t="shared" si="30"/>
        <v>0.58590000000000009</v>
      </c>
      <c r="I186" s="59">
        <f t="shared" si="31"/>
        <v>0</v>
      </c>
    </row>
    <row r="187" spans="1:9" ht="16.8">
      <c r="A187" s="55">
        <v>110693</v>
      </c>
      <c r="B187" s="39" t="s">
        <v>490</v>
      </c>
      <c r="C187" s="39">
        <v>0.24</v>
      </c>
      <c r="D187" s="39">
        <v>0.05</v>
      </c>
      <c r="E187" s="44">
        <f t="shared" si="28"/>
        <v>0.58590000000000009</v>
      </c>
      <c r="F187" s="58"/>
      <c r="G187" s="43">
        <f t="shared" si="29"/>
        <v>0</v>
      </c>
      <c r="H187" s="44">
        <f t="shared" si="30"/>
        <v>0.58590000000000009</v>
      </c>
      <c r="I187" s="59">
        <f t="shared" si="31"/>
        <v>0</v>
      </c>
    </row>
    <row r="188" spans="1:9" ht="16.8">
      <c r="A188" s="55">
        <v>110669</v>
      </c>
      <c r="B188" s="39" t="s">
        <v>491</v>
      </c>
      <c r="C188" s="39">
        <v>0.26</v>
      </c>
      <c r="D188" s="39"/>
      <c r="E188" s="44">
        <f t="shared" si="28"/>
        <v>0.5616000000000001</v>
      </c>
      <c r="F188" s="58"/>
      <c r="G188" s="43">
        <f t="shared" si="29"/>
        <v>0</v>
      </c>
      <c r="H188" s="44">
        <f t="shared" si="30"/>
        <v>0.5616000000000001</v>
      </c>
      <c r="I188" s="59">
        <f t="shared" si="31"/>
        <v>0</v>
      </c>
    </row>
    <row r="189" spans="1:9" ht="16.8">
      <c r="A189" s="55">
        <v>110647</v>
      </c>
      <c r="B189" s="39" t="s">
        <v>492</v>
      </c>
      <c r="C189" s="39">
        <v>0.24</v>
      </c>
      <c r="D189" s="39">
        <v>0.05</v>
      </c>
      <c r="E189" s="44">
        <f t="shared" si="28"/>
        <v>0.58590000000000009</v>
      </c>
      <c r="F189" s="58"/>
      <c r="G189" s="43">
        <f t="shared" si="29"/>
        <v>0</v>
      </c>
      <c r="H189" s="44">
        <f t="shared" si="30"/>
        <v>0.58590000000000009</v>
      </c>
      <c r="I189" s="59">
        <f t="shared" si="31"/>
        <v>0</v>
      </c>
    </row>
    <row r="190" spans="1:9" ht="16.8">
      <c r="A190" s="55">
        <v>110550</v>
      </c>
      <c r="B190" s="39" t="s">
        <v>94</v>
      </c>
      <c r="C190" s="39">
        <v>0.26</v>
      </c>
      <c r="D190" s="39"/>
      <c r="E190" s="44">
        <f t="shared" si="28"/>
        <v>0.5616000000000001</v>
      </c>
      <c r="F190" s="58"/>
      <c r="G190" s="43">
        <f t="shared" si="29"/>
        <v>0</v>
      </c>
      <c r="H190" s="44">
        <f t="shared" si="30"/>
        <v>0.5616000000000001</v>
      </c>
      <c r="I190" s="59">
        <f t="shared" si="31"/>
        <v>0</v>
      </c>
    </row>
    <row r="191" spans="1:9" ht="16.8">
      <c r="A191" s="55">
        <v>110643</v>
      </c>
      <c r="B191" s="39" t="s">
        <v>430</v>
      </c>
      <c r="C191" s="39">
        <v>0.24</v>
      </c>
      <c r="D191" s="39"/>
      <c r="E191" s="44">
        <f t="shared" si="28"/>
        <v>0.51840000000000008</v>
      </c>
      <c r="F191" s="58"/>
      <c r="G191" s="43">
        <f t="shared" si="29"/>
        <v>0</v>
      </c>
      <c r="H191" s="44">
        <f t="shared" si="30"/>
        <v>0.51840000000000008</v>
      </c>
      <c r="I191" s="59">
        <f t="shared" si="31"/>
        <v>0</v>
      </c>
    </row>
    <row r="192" spans="1:9" ht="16.8">
      <c r="A192" s="55">
        <v>110631</v>
      </c>
      <c r="B192" s="39" t="s">
        <v>431</v>
      </c>
      <c r="C192" s="39">
        <v>0.24</v>
      </c>
      <c r="D192" s="39">
        <v>0.05</v>
      </c>
      <c r="E192" s="44">
        <f t="shared" si="28"/>
        <v>0.58590000000000009</v>
      </c>
      <c r="F192" s="58"/>
      <c r="G192" s="43">
        <f t="shared" si="29"/>
        <v>0</v>
      </c>
      <c r="H192" s="44">
        <f t="shared" si="30"/>
        <v>0.58590000000000009</v>
      </c>
      <c r="I192" s="59">
        <f t="shared" si="31"/>
        <v>0</v>
      </c>
    </row>
    <row r="193" spans="1:9" ht="16.8">
      <c r="A193" s="55">
        <v>110637</v>
      </c>
      <c r="B193" s="39" t="s">
        <v>432</v>
      </c>
      <c r="C193" s="39">
        <v>0.24</v>
      </c>
      <c r="D193" s="39">
        <v>0.05</v>
      </c>
      <c r="E193" s="44">
        <f t="shared" si="28"/>
        <v>0.58590000000000009</v>
      </c>
      <c r="F193" s="58"/>
      <c r="G193" s="43">
        <f t="shared" si="29"/>
        <v>0</v>
      </c>
      <c r="H193" s="44">
        <f t="shared" si="30"/>
        <v>0.58590000000000009</v>
      </c>
      <c r="I193" s="59">
        <f t="shared" si="31"/>
        <v>0</v>
      </c>
    </row>
    <row r="194" spans="1:9" ht="16.8">
      <c r="A194" s="55">
        <v>110724</v>
      </c>
      <c r="B194" s="39" t="s">
        <v>493</v>
      </c>
      <c r="C194" s="39">
        <v>0.26</v>
      </c>
      <c r="D194" s="39"/>
      <c r="E194" s="44">
        <f t="shared" si="28"/>
        <v>0.5616000000000001</v>
      </c>
      <c r="F194" s="58"/>
      <c r="G194" s="43">
        <f t="shared" si="29"/>
        <v>0</v>
      </c>
      <c r="H194" s="44">
        <f t="shared" si="30"/>
        <v>0.5616000000000001</v>
      </c>
      <c r="I194" s="59">
        <f t="shared" si="31"/>
        <v>0</v>
      </c>
    </row>
    <row r="195" spans="1:9" ht="16.8">
      <c r="A195" s="55">
        <v>110620</v>
      </c>
      <c r="B195" s="39" t="s">
        <v>494</v>
      </c>
      <c r="C195" s="39">
        <v>0.24</v>
      </c>
      <c r="D195" s="39">
        <v>0.05</v>
      </c>
      <c r="E195" s="44">
        <f t="shared" si="28"/>
        <v>0.58590000000000009</v>
      </c>
      <c r="F195" s="58"/>
      <c r="G195" s="43">
        <f t="shared" si="29"/>
        <v>0</v>
      </c>
      <c r="H195" s="44">
        <f t="shared" si="30"/>
        <v>0.58590000000000009</v>
      </c>
      <c r="I195" s="59">
        <f t="shared" si="31"/>
        <v>0</v>
      </c>
    </row>
    <row r="196" spans="1:9" ht="16.8">
      <c r="A196" s="55">
        <v>110218</v>
      </c>
      <c r="B196" s="39" t="s">
        <v>95</v>
      </c>
      <c r="C196" s="39">
        <v>0.24</v>
      </c>
      <c r="D196" s="39">
        <v>0.05</v>
      </c>
      <c r="E196" s="44">
        <f t="shared" si="28"/>
        <v>0.58590000000000009</v>
      </c>
      <c r="F196" s="58"/>
      <c r="G196" s="43">
        <f t="shared" si="29"/>
        <v>0</v>
      </c>
      <c r="H196" s="44">
        <f t="shared" si="30"/>
        <v>0.58590000000000009</v>
      </c>
      <c r="I196" s="59">
        <f t="shared" si="31"/>
        <v>0</v>
      </c>
    </row>
    <row r="197" spans="1:9" ht="16.8">
      <c r="A197" s="55">
        <v>110597</v>
      </c>
      <c r="B197" s="39" t="s">
        <v>433</v>
      </c>
      <c r="C197" s="39">
        <v>0.28000000000000003</v>
      </c>
      <c r="D197" s="39"/>
      <c r="E197" s="44">
        <f t="shared" si="28"/>
        <v>0.60480000000000012</v>
      </c>
      <c r="F197" s="58"/>
      <c r="G197" s="43">
        <f t="shared" si="29"/>
        <v>0</v>
      </c>
      <c r="H197" s="44">
        <f t="shared" si="30"/>
        <v>0.60480000000000012</v>
      </c>
      <c r="I197" s="59">
        <f t="shared" si="31"/>
        <v>0</v>
      </c>
    </row>
    <row r="198" spans="1:9" ht="16.8">
      <c r="A198" s="55">
        <v>110246</v>
      </c>
      <c r="B198" s="39" t="s">
        <v>96</v>
      </c>
      <c r="C198" s="39">
        <v>0.24</v>
      </c>
      <c r="D198" s="39">
        <v>0.05</v>
      </c>
      <c r="E198" s="44">
        <f t="shared" si="28"/>
        <v>0.58590000000000009</v>
      </c>
      <c r="F198" s="58"/>
      <c r="G198" s="43">
        <f t="shared" si="29"/>
        <v>0</v>
      </c>
      <c r="H198" s="44">
        <f t="shared" si="30"/>
        <v>0.58590000000000009</v>
      </c>
      <c r="I198" s="59">
        <f t="shared" si="31"/>
        <v>0</v>
      </c>
    </row>
    <row r="199" spans="1:9" ht="16.8">
      <c r="A199" s="55">
        <v>110725</v>
      </c>
      <c r="B199" s="39" t="s">
        <v>495</v>
      </c>
      <c r="C199" s="39">
        <v>0.26</v>
      </c>
      <c r="D199" s="39"/>
      <c r="E199" s="44">
        <f t="shared" si="28"/>
        <v>0.5616000000000001</v>
      </c>
      <c r="F199" s="58"/>
      <c r="G199" s="43">
        <f t="shared" si="29"/>
        <v>0</v>
      </c>
      <c r="H199" s="44">
        <f t="shared" si="30"/>
        <v>0.5616000000000001</v>
      </c>
      <c r="I199" s="59">
        <f t="shared" si="31"/>
        <v>0</v>
      </c>
    </row>
    <row r="200" spans="1:9" ht="16.8">
      <c r="A200" s="55">
        <v>110061</v>
      </c>
      <c r="B200" s="39" t="s">
        <v>98</v>
      </c>
      <c r="C200" s="39">
        <v>0.24</v>
      </c>
      <c r="D200" s="39"/>
      <c r="E200" s="44">
        <f t="shared" si="28"/>
        <v>0.51840000000000008</v>
      </c>
      <c r="F200" s="58"/>
      <c r="G200" s="43">
        <f t="shared" si="29"/>
        <v>0</v>
      </c>
      <c r="H200" s="44">
        <f t="shared" si="30"/>
        <v>0.51840000000000008</v>
      </c>
      <c r="I200" s="59">
        <f t="shared" si="31"/>
        <v>0</v>
      </c>
    </row>
    <row r="201" spans="1:9" ht="16.8">
      <c r="A201" s="55">
        <v>110636</v>
      </c>
      <c r="B201" s="39" t="s">
        <v>496</v>
      </c>
      <c r="C201" s="39">
        <v>0.24</v>
      </c>
      <c r="D201" s="39"/>
      <c r="E201" s="44">
        <f t="shared" si="28"/>
        <v>0.51840000000000008</v>
      </c>
      <c r="F201" s="58"/>
      <c r="G201" s="43">
        <f t="shared" si="29"/>
        <v>0</v>
      </c>
      <c r="H201" s="44">
        <f t="shared" si="30"/>
        <v>0.51840000000000008</v>
      </c>
      <c r="I201" s="59">
        <f t="shared" si="31"/>
        <v>0</v>
      </c>
    </row>
    <row r="202" spans="1:9" ht="16.8">
      <c r="A202" s="55">
        <v>110679</v>
      </c>
      <c r="B202" s="39" t="s">
        <v>497</v>
      </c>
      <c r="C202" s="39">
        <v>0.24</v>
      </c>
      <c r="D202" s="39">
        <v>0.05</v>
      </c>
      <c r="E202" s="44">
        <f t="shared" si="28"/>
        <v>0.58590000000000009</v>
      </c>
      <c r="F202" s="58"/>
      <c r="G202" s="43">
        <f t="shared" si="29"/>
        <v>0</v>
      </c>
      <c r="H202" s="44">
        <f t="shared" si="30"/>
        <v>0.58590000000000009</v>
      </c>
      <c r="I202" s="59">
        <f t="shared" si="31"/>
        <v>0</v>
      </c>
    </row>
    <row r="203" spans="1:9" ht="16.8">
      <c r="A203" s="55">
        <v>110567</v>
      </c>
      <c r="B203" s="39" t="s">
        <v>498</v>
      </c>
      <c r="C203" s="39">
        <v>0.26</v>
      </c>
      <c r="D203" s="39"/>
      <c r="E203" s="44">
        <f t="shared" si="28"/>
        <v>0.5616000000000001</v>
      </c>
      <c r="F203" s="58"/>
      <c r="G203" s="43">
        <f t="shared" si="29"/>
        <v>0</v>
      </c>
      <c r="H203" s="44">
        <f t="shared" si="30"/>
        <v>0.5616000000000001</v>
      </c>
      <c r="I203" s="59">
        <f t="shared" si="31"/>
        <v>0</v>
      </c>
    </row>
    <row r="204" spans="1:9" ht="16.8">
      <c r="A204" s="55">
        <v>110321</v>
      </c>
      <c r="B204" s="39" t="s">
        <v>99</v>
      </c>
      <c r="C204" s="39">
        <v>0.26</v>
      </c>
      <c r="D204" s="39"/>
      <c r="E204" s="44">
        <f t="shared" si="28"/>
        <v>0.5616000000000001</v>
      </c>
      <c r="F204" s="58"/>
      <c r="G204" s="43">
        <f t="shared" si="29"/>
        <v>0</v>
      </c>
      <c r="H204" s="44">
        <f t="shared" si="30"/>
        <v>0.5616000000000001</v>
      </c>
      <c r="I204" s="59">
        <f t="shared" si="31"/>
        <v>0</v>
      </c>
    </row>
    <row r="205" spans="1:9" ht="16.8">
      <c r="A205" s="55">
        <v>110582</v>
      </c>
      <c r="B205" s="39" t="s">
        <v>499</v>
      </c>
      <c r="C205" s="39">
        <v>0.26</v>
      </c>
      <c r="D205" s="39"/>
      <c r="E205" s="44">
        <f t="shared" si="28"/>
        <v>0.5616000000000001</v>
      </c>
      <c r="F205" s="58"/>
      <c r="G205" s="43">
        <f t="shared" si="29"/>
        <v>0</v>
      </c>
      <c r="H205" s="44">
        <f t="shared" si="30"/>
        <v>0.5616000000000001</v>
      </c>
      <c r="I205" s="59">
        <f t="shared" si="31"/>
        <v>0</v>
      </c>
    </row>
    <row r="206" spans="1:9" ht="16.8">
      <c r="A206" s="55">
        <v>110063</v>
      </c>
      <c r="B206" s="39" t="s">
        <v>100</v>
      </c>
      <c r="C206" s="39">
        <v>0.22</v>
      </c>
      <c r="D206" s="39"/>
      <c r="E206" s="44">
        <f t="shared" si="28"/>
        <v>0.47520000000000007</v>
      </c>
      <c r="F206" s="58"/>
      <c r="G206" s="43">
        <f t="shared" si="29"/>
        <v>0</v>
      </c>
      <c r="H206" s="44">
        <f t="shared" si="30"/>
        <v>0.47520000000000007</v>
      </c>
      <c r="I206" s="59">
        <f t="shared" si="31"/>
        <v>0</v>
      </c>
    </row>
    <row r="207" spans="1:9" ht="16.8">
      <c r="A207" s="55">
        <v>110064</v>
      </c>
      <c r="B207" s="39" t="s">
        <v>101</v>
      </c>
      <c r="C207" s="39">
        <v>0.22</v>
      </c>
      <c r="D207" s="39"/>
      <c r="E207" s="44">
        <f t="shared" si="28"/>
        <v>0.47520000000000007</v>
      </c>
      <c r="F207" s="58"/>
      <c r="G207" s="43">
        <f t="shared" si="29"/>
        <v>0</v>
      </c>
      <c r="H207" s="44">
        <f t="shared" si="30"/>
        <v>0.47520000000000007</v>
      </c>
      <c r="I207" s="59">
        <f t="shared" si="31"/>
        <v>0</v>
      </c>
    </row>
    <row r="208" spans="1:9" ht="16.8">
      <c r="A208" s="55">
        <v>110430</v>
      </c>
      <c r="B208" s="39" t="s">
        <v>103</v>
      </c>
      <c r="C208" s="39">
        <v>0.26</v>
      </c>
      <c r="D208" s="39"/>
      <c r="E208" s="44">
        <f t="shared" si="28"/>
        <v>0.5616000000000001</v>
      </c>
      <c r="F208" s="58"/>
      <c r="G208" s="43">
        <f t="shared" si="29"/>
        <v>0</v>
      </c>
      <c r="H208" s="44">
        <f t="shared" si="30"/>
        <v>0.5616000000000001</v>
      </c>
      <c r="I208" s="59">
        <f t="shared" si="31"/>
        <v>0</v>
      </c>
    </row>
    <row r="209" spans="1:9" ht="16.8">
      <c r="A209" s="55">
        <v>110052</v>
      </c>
      <c r="B209" s="39" t="s">
        <v>104</v>
      </c>
      <c r="C209" s="39">
        <v>0.24</v>
      </c>
      <c r="D209" s="39">
        <v>0.05</v>
      </c>
      <c r="E209" s="44">
        <f t="shared" si="28"/>
        <v>0.58590000000000009</v>
      </c>
      <c r="F209" s="58"/>
      <c r="G209" s="43">
        <f t="shared" si="29"/>
        <v>0</v>
      </c>
      <c r="H209" s="44">
        <f t="shared" si="30"/>
        <v>0.58590000000000009</v>
      </c>
      <c r="I209" s="59">
        <f t="shared" si="31"/>
        <v>0</v>
      </c>
    </row>
    <row r="210" spans="1:9" ht="16.8">
      <c r="A210" s="55">
        <v>110655</v>
      </c>
      <c r="B210" s="39" t="s">
        <v>500</v>
      </c>
      <c r="C210" s="39">
        <v>0.24</v>
      </c>
      <c r="D210" s="39">
        <v>0.05</v>
      </c>
      <c r="E210" s="44">
        <f t="shared" si="28"/>
        <v>0.58590000000000009</v>
      </c>
      <c r="F210" s="58"/>
      <c r="G210" s="43">
        <f t="shared" si="29"/>
        <v>0</v>
      </c>
      <c r="H210" s="44">
        <f t="shared" si="30"/>
        <v>0.58590000000000009</v>
      </c>
      <c r="I210" s="59">
        <f t="shared" si="31"/>
        <v>0</v>
      </c>
    </row>
    <row r="211" spans="1:9" ht="16.8">
      <c r="A211" s="55">
        <v>110668</v>
      </c>
      <c r="B211" s="39" t="s">
        <v>501</v>
      </c>
      <c r="C211" s="39">
        <v>0.26</v>
      </c>
      <c r="D211" s="39"/>
      <c r="E211" s="44">
        <f t="shared" si="28"/>
        <v>0.5616000000000001</v>
      </c>
      <c r="F211" s="58"/>
      <c r="G211" s="43">
        <f t="shared" si="29"/>
        <v>0</v>
      </c>
      <c r="H211" s="44">
        <f t="shared" si="30"/>
        <v>0.5616000000000001</v>
      </c>
      <c r="I211" s="59">
        <f t="shared" si="31"/>
        <v>0</v>
      </c>
    </row>
    <row r="212" spans="1:9" ht="16.8">
      <c r="A212" s="55">
        <v>110629</v>
      </c>
      <c r="B212" s="39" t="s">
        <v>434</v>
      </c>
      <c r="C212" s="39">
        <v>0.24</v>
      </c>
      <c r="D212" s="39">
        <v>0.05</v>
      </c>
      <c r="E212" s="44">
        <f t="shared" ref="E212:E275" si="32">((C212*1.6)*1.35)+(D212*1.35)</f>
        <v>0.58590000000000009</v>
      </c>
      <c r="F212" s="58"/>
      <c r="G212" s="43">
        <f t="shared" ref="G212:G275" si="33">E212*F212</f>
        <v>0</v>
      </c>
      <c r="H212" s="44">
        <f t="shared" ref="H212:H275" si="34">E212-(E212*$J$5)</f>
        <v>0.58590000000000009</v>
      </c>
      <c r="I212" s="59">
        <f t="shared" si="31"/>
        <v>0</v>
      </c>
    </row>
    <row r="213" spans="1:9" ht="16.8">
      <c r="A213" s="55">
        <v>110399</v>
      </c>
      <c r="B213" s="39" t="s">
        <v>105</v>
      </c>
      <c r="C213" s="39">
        <v>0.26</v>
      </c>
      <c r="D213" s="39"/>
      <c r="E213" s="44">
        <f t="shared" si="32"/>
        <v>0.5616000000000001</v>
      </c>
      <c r="F213" s="58"/>
      <c r="G213" s="43">
        <f t="shared" si="33"/>
        <v>0</v>
      </c>
      <c r="H213" s="44">
        <f t="shared" si="34"/>
        <v>0.5616000000000001</v>
      </c>
      <c r="I213" s="59">
        <f t="shared" si="31"/>
        <v>0</v>
      </c>
    </row>
    <row r="214" spans="1:9" ht="16.8">
      <c r="A214" s="55">
        <v>110642</v>
      </c>
      <c r="B214" s="39" t="s">
        <v>502</v>
      </c>
      <c r="C214" s="39">
        <v>0.24</v>
      </c>
      <c r="D214" s="39">
        <v>0.05</v>
      </c>
      <c r="E214" s="44">
        <f t="shared" si="32"/>
        <v>0.58590000000000009</v>
      </c>
      <c r="F214" s="58"/>
      <c r="G214" s="43">
        <f t="shared" si="33"/>
        <v>0</v>
      </c>
      <c r="H214" s="44">
        <f t="shared" si="34"/>
        <v>0.58590000000000009</v>
      </c>
      <c r="I214" s="59">
        <f t="shared" si="31"/>
        <v>0</v>
      </c>
    </row>
    <row r="215" spans="1:9" ht="16.8">
      <c r="A215" s="55">
        <v>110226</v>
      </c>
      <c r="B215" s="39" t="s">
        <v>106</v>
      </c>
      <c r="C215" s="39">
        <v>0.22</v>
      </c>
      <c r="D215" s="39"/>
      <c r="E215" s="44">
        <f t="shared" si="32"/>
        <v>0.47520000000000007</v>
      </c>
      <c r="F215" s="58"/>
      <c r="G215" s="43">
        <f t="shared" si="33"/>
        <v>0</v>
      </c>
      <c r="H215" s="44">
        <f t="shared" si="34"/>
        <v>0.47520000000000007</v>
      </c>
      <c r="I215" s="59">
        <f t="shared" si="31"/>
        <v>0</v>
      </c>
    </row>
    <row r="216" spans="1:9" ht="16.8">
      <c r="A216" s="55">
        <v>110358</v>
      </c>
      <c r="B216" s="39" t="s">
        <v>108</v>
      </c>
      <c r="C216" s="39">
        <v>0.26</v>
      </c>
      <c r="D216" s="39"/>
      <c r="E216" s="44">
        <f t="shared" si="32"/>
        <v>0.5616000000000001</v>
      </c>
      <c r="F216" s="58"/>
      <c r="G216" s="43">
        <f t="shared" si="33"/>
        <v>0</v>
      </c>
      <c r="H216" s="44">
        <f t="shared" si="34"/>
        <v>0.5616000000000001</v>
      </c>
      <c r="I216" s="59">
        <f t="shared" si="31"/>
        <v>0</v>
      </c>
    </row>
    <row r="217" spans="1:9" ht="16.8">
      <c r="A217" s="55">
        <v>110632</v>
      </c>
      <c r="B217" s="39" t="s">
        <v>503</v>
      </c>
      <c r="C217" s="39">
        <v>0.24</v>
      </c>
      <c r="D217" s="39">
        <v>0.05</v>
      </c>
      <c r="E217" s="44">
        <f t="shared" si="32"/>
        <v>0.58590000000000009</v>
      </c>
      <c r="F217" s="58"/>
      <c r="G217" s="43">
        <f t="shared" si="33"/>
        <v>0</v>
      </c>
      <c r="H217" s="44">
        <f t="shared" si="34"/>
        <v>0.58590000000000009</v>
      </c>
      <c r="I217" s="59">
        <f t="shared" si="31"/>
        <v>0</v>
      </c>
    </row>
    <row r="218" spans="1:9" ht="16.8">
      <c r="A218" s="55">
        <v>110046</v>
      </c>
      <c r="B218" s="39" t="s">
        <v>110</v>
      </c>
      <c r="C218" s="39">
        <v>0.24</v>
      </c>
      <c r="D218" s="39">
        <v>0.05</v>
      </c>
      <c r="E218" s="44">
        <f t="shared" si="32"/>
        <v>0.58590000000000009</v>
      </c>
      <c r="F218" s="58"/>
      <c r="G218" s="43">
        <f t="shared" si="33"/>
        <v>0</v>
      </c>
      <c r="H218" s="44">
        <f t="shared" si="34"/>
        <v>0.58590000000000009</v>
      </c>
      <c r="I218" s="59">
        <f t="shared" si="31"/>
        <v>0</v>
      </c>
    </row>
    <row r="219" spans="1:9" ht="16.8">
      <c r="A219" s="55">
        <v>110066</v>
      </c>
      <c r="B219" s="39" t="s">
        <v>112</v>
      </c>
      <c r="C219" s="39">
        <v>0.24</v>
      </c>
      <c r="D219" s="39"/>
      <c r="E219" s="44">
        <f t="shared" si="32"/>
        <v>0.51840000000000008</v>
      </c>
      <c r="F219" s="58"/>
      <c r="G219" s="43">
        <f t="shared" si="33"/>
        <v>0</v>
      </c>
      <c r="H219" s="44">
        <f t="shared" si="34"/>
        <v>0.51840000000000008</v>
      </c>
      <c r="I219" s="59">
        <f t="shared" si="31"/>
        <v>0</v>
      </c>
    </row>
    <row r="220" spans="1:9" ht="16.8">
      <c r="A220" s="55">
        <v>110471</v>
      </c>
      <c r="B220" s="39" t="s">
        <v>114</v>
      </c>
      <c r="C220" s="39">
        <v>0.26</v>
      </c>
      <c r="D220" s="39"/>
      <c r="E220" s="44">
        <f t="shared" si="32"/>
        <v>0.5616000000000001</v>
      </c>
      <c r="F220" s="58"/>
      <c r="G220" s="43">
        <f t="shared" si="33"/>
        <v>0</v>
      </c>
      <c r="H220" s="44">
        <f t="shared" si="34"/>
        <v>0.5616000000000001</v>
      </c>
      <c r="I220" s="59">
        <f t="shared" si="31"/>
        <v>0</v>
      </c>
    </row>
    <row r="221" spans="1:9" ht="16.8">
      <c r="A221" s="55">
        <v>110042</v>
      </c>
      <c r="B221" s="39" t="s">
        <v>116</v>
      </c>
      <c r="C221" s="39">
        <v>0.24</v>
      </c>
      <c r="D221" s="39">
        <v>0.05</v>
      </c>
      <c r="E221" s="44">
        <f t="shared" si="32"/>
        <v>0.58590000000000009</v>
      </c>
      <c r="F221" s="58"/>
      <c r="G221" s="43">
        <f t="shared" si="33"/>
        <v>0</v>
      </c>
      <c r="H221" s="44">
        <f t="shared" si="34"/>
        <v>0.58590000000000009</v>
      </c>
      <c r="I221" s="59">
        <f t="shared" si="31"/>
        <v>0</v>
      </c>
    </row>
    <row r="222" spans="1:9" ht="16.8">
      <c r="A222" s="55">
        <v>110621</v>
      </c>
      <c r="B222" s="39" t="s">
        <v>504</v>
      </c>
      <c r="C222" s="39">
        <v>0.26</v>
      </c>
      <c r="D222" s="39"/>
      <c r="E222" s="44">
        <f t="shared" si="32"/>
        <v>0.5616000000000001</v>
      </c>
      <c r="F222" s="58"/>
      <c r="G222" s="43">
        <f t="shared" si="33"/>
        <v>0</v>
      </c>
      <c r="H222" s="44">
        <f t="shared" si="34"/>
        <v>0.5616000000000001</v>
      </c>
      <c r="I222" s="59">
        <f t="shared" si="31"/>
        <v>0</v>
      </c>
    </row>
    <row r="223" spans="1:9" ht="16.8">
      <c r="A223" s="55">
        <v>110045</v>
      </c>
      <c r="B223" s="39" t="s">
        <v>118</v>
      </c>
      <c r="C223" s="39">
        <v>0.24</v>
      </c>
      <c r="D223" s="39">
        <v>0.05</v>
      </c>
      <c r="E223" s="44">
        <f t="shared" si="32"/>
        <v>0.58590000000000009</v>
      </c>
      <c r="F223" s="58"/>
      <c r="G223" s="43">
        <f t="shared" si="33"/>
        <v>0</v>
      </c>
      <c r="H223" s="44">
        <f t="shared" si="34"/>
        <v>0.58590000000000009</v>
      </c>
      <c r="I223" s="59">
        <f t="shared" si="31"/>
        <v>0</v>
      </c>
    </row>
    <row r="224" spans="1:9" ht="16.8">
      <c r="A224" s="55">
        <v>110646</v>
      </c>
      <c r="B224" s="39" t="s">
        <v>505</v>
      </c>
      <c r="C224" s="39">
        <v>0.24</v>
      </c>
      <c r="D224" s="39">
        <v>0.05</v>
      </c>
      <c r="E224" s="44">
        <f t="shared" si="32"/>
        <v>0.58590000000000009</v>
      </c>
      <c r="F224" s="58"/>
      <c r="G224" s="43">
        <f t="shared" si="33"/>
        <v>0</v>
      </c>
      <c r="H224" s="44">
        <f t="shared" si="34"/>
        <v>0.58590000000000009</v>
      </c>
      <c r="I224" s="59">
        <f t="shared" si="31"/>
        <v>0</v>
      </c>
    </row>
    <row r="225" spans="1:9" ht="16.8">
      <c r="A225" s="55">
        <v>110606</v>
      </c>
      <c r="B225" s="39" t="s">
        <v>506</v>
      </c>
      <c r="C225" s="39">
        <v>0.26</v>
      </c>
      <c r="D225" s="39"/>
      <c r="E225" s="44">
        <f t="shared" si="32"/>
        <v>0.5616000000000001</v>
      </c>
      <c r="F225" s="58"/>
      <c r="G225" s="43">
        <f t="shared" si="33"/>
        <v>0</v>
      </c>
      <c r="H225" s="44">
        <f t="shared" si="34"/>
        <v>0.5616000000000001</v>
      </c>
      <c r="I225" s="59">
        <f t="shared" si="31"/>
        <v>0</v>
      </c>
    </row>
    <row r="226" spans="1:9" ht="16.8">
      <c r="A226" s="55">
        <v>110068</v>
      </c>
      <c r="B226" s="39" t="s">
        <v>120</v>
      </c>
      <c r="C226" s="39">
        <v>0.22</v>
      </c>
      <c r="D226" s="39"/>
      <c r="E226" s="44">
        <f t="shared" si="32"/>
        <v>0.47520000000000007</v>
      </c>
      <c r="F226" s="58"/>
      <c r="G226" s="43">
        <f t="shared" si="33"/>
        <v>0</v>
      </c>
      <c r="H226" s="44">
        <f t="shared" si="34"/>
        <v>0.47520000000000007</v>
      </c>
      <c r="I226" s="59">
        <f t="shared" si="31"/>
        <v>0</v>
      </c>
    </row>
    <row r="227" spans="1:9" ht="16.8">
      <c r="A227" s="55">
        <v>110071</v>
      </c>
      <c r="B227" s="39" t="s">
        <v>122</v>
      </c>
      <c r="C227" s="39">
        <v>0.24</v>
      </c>
      <c r="D227" s="39">
        <v>0.05</v>
      </c>
      <c r="E227" s="44">
        <f t="shared" si="32"/>
        <v>0.58590000000000009</v>
      </c>
      <c r="F227" s="58"/>
      <c r="G227" s="43">
        <f t="shared" si="33"/>
        <v>0</v>
      </c>
      <c r="H227" s="44">
        <f t="shared" si="34"/>
        <v>0.58590000000000009</v>
      </c>
      <c r="I227" s="59">
        <f t="shared" si="31"/>
        <v>0</v>
      </c>
    </row>
    <row r="228" spans="1:9" ht="16.8">
      <c r="A228" s="55">
        <v>110670</v>
      </c>
      <c r="B228" s="39" t="s">
        <v>435</v>
      </c>
      <c r="C228" s="39">
        <v>0.26</v>
      </c>
      <c r="D228" s="39"/>
      <c r="E228" s="44">
        <f t="shared" si="32"/>
        <v>0.5616000000000001</v>
      </c>
      <c r="F228" s="58"/>
      <c r="G228" s="43">
        <f t="shared" si="33"/>
        <v>0</v>
      </c>
      <c r="H228" s="44">
        <f t="shared" si="34"/>
        <v>0.5616000000000001</v>
      </c>
      <c r="I228" s="59">
        <f t="shared" si="31"/>
        <v>0</v>
      </c>
    </row>
    <row r="229" spans="1:9" ht="16.8">
      <c r="A229" s="55">
        <v>110671</v>
      </c>
      <c r="B229" s="39" t="s">
        <v>507</v>
      </c>
      <c r="C229" s="39">
        <v>0.26</v>
      </c>
      <c r="D229" s="39"/>
      <c r="E229" s="44">
        <f t="shared" si="32"/>
        <v>0.5616000000000001</v>
      </c>
      <c r="F229" s="58"/>
      <c r="G229" s="43">
        <f t="shared" si="33"/>
        <v>0</v>
      </c>
      <c r="H229" s="44">
        <f t="shared" si="34"/>
        <v>0.5616000000000001</v>
      </c>
      <c r="I229" s="59">
        <f t="shared" si="31"/>
        <v>0</v>
      </c>
    </row>
    <row r="230" spans="1:9" ht="16.8">
      <c r="A230" s="55">
        <v>110474</v>
      </c>
      <c r="B230" s="39" t="s">
        <v>123</v>
      </c>
      <c r="C230" s="39">
        <v>0.26</v>
      </c>
      <c r="D230" s="39"/>
      <c r="E230" s="44">
        <f t="shared" si="32"/>
        <v>0.5616000000000001</v>
      </c>
      <c r="F230" s="58"/>
      <c r="G230" s="43">
        <f t="shared" si="33"/>
        <v>0</v>
      </c>
      <c r="H230" s="44">
        <f t="shared" si="34"/>
        <v>0.5616000000000001</v>
      </c>
      <c r="I230" s="59">
        <f t="shared" si="31"/>
        <v>0</v>
      </c>
    </row>
    <row r="231" spans="1:9" ht="16.8">
      <c r="A231" s="55">
        <v>110686</v>
      </c>
      <c r="B231" s="39" t="s">
        <v>508</v>
      </c>
      <c r="C231" s="39">
        <v>0.26</v>
      </c>
      <c r="D231" s="39"/>
      <c r="E231" s="44">
        <f t="shared" si="32"/>
        <v>0.5616000000000001</v>
      </c>
      <c r="F231" s="58"/>
      <c r="G231" s="43">
        <f t="shared" si="33"/>
        <v>0</v>
      </c>
      <c r="H231" s="44">
        <f t="shared" si="34"/>
        <v>0.5616000000000001</v>
      </c>
      <c r="I231" s="59">
        <f t="shared" si="31"/>
        <v>0</v>
      </c>
    </row>
    <row r="232" spans="1:9" ht="16.8">
      <c r="A232" s="55">
        <v>110342</v>
      </c>
      <c r="B232" s="39" t="s">
        <v>125</v>
      </c>
      <c r="C232" s="39">
        <v>0.26</v>
      </c>
      <c r="D232" s="39"/>
      <c r="E232" s="44">
        <f t="shared" si="32"/>
        <v>0.5616000000000001</v>
      </c>
      <c r="F232" s="58"/>
      <c r="G232" s="43">
        <f t="shared" si="33"/>
        <v>0</v>
      </c>
      <c r="H232" s="44">
        <f t="shared" si="34"/>
        <v>0.5616000000000001</v>
      </c>
      <c r="I232" s="59">
        <f t="shared" si="31"/>
        <v>0</v>
      </c>
    </row>
    <row r="233" spans="1:9" ht="16.8">
      <c r="A233" s="55">
        <v>110609</v>
      </c>
      <c r="B233" s="39" t="s">
        <v>436</v>
      </c>
      <c r="C233" s="39">
        <v>0.26</v>
      </c>
      <c r="D233" s="39"/>
      <c r="E233" s="44">
        <f t="shared" si="32"/>
        <v>0.5616000000000001</v>
      </c>
      <c r="F233" s="58"/>
      <c r="G233" s="43">
        <f t="shared" si="33"/>
        <v>0</v>
      </c>
      <c r="H233" s="44">
        <f t="shared" si="34"/>
        <v>0.5616000000000001</v>
      </c>
      <c r="I233" s="59">
        <f t="shared" si="31"/>
        <v>0</v>
      </c>
    </row>
    <row r="234" spans="1:9" ht="16.8">
      <c r="A234" s="55">
        <v>110235</v>
      </c>
      <c r="B234" s="39" t="s">
        <v>127</v>
      </c>
      <c r="C234" s="39">
        <v>0.24</v>
      </c>
      <c r="D234" s="39">
        <v>0.05</v>
      </c>
      <c r="E234" s="44">
        <f t="shared" si="32"/>
        <v>0.58590000000000009</v>
      </c>
      <c r="F234" s="58"/>
      <c r="G234" s="43">
        <f t="shared" si="33"/>
        <v>0</v>
      </c>
      <c r="H234" s="44">
        <f t="shared" si="34"/>
        <v>0.58590000000000009</v>
      </c>
      <c r="I234" s="59">
        <f t="shared" si="31"/>
        <v>0</v>
      </c>
    </row>
    <row r="235" spans="1:9" ht="16.8">
      <c r="A235" s="55">
        <v>110073</v>
      </c>
      <c r="B235" s="39" t="s">
        <v>129</v>
      </c>
      <c r="C235" s="39">
        <v>0.24</v>
      </c>
      <c r="D235" s="39"/>
      <c r="E235" s="44">
        <f t="shared" si="32"/>
        <v>0.51840000000000008</v>
      </c>
      <c r="F235" s="58"/>
      <c r="G235" s="43">
        <f t="shared" si="33"/>
        <v>0</v>
      </c>
      <c r="H235" s="44">
        <f t="shared" si="34"/>
        <v>0.51840000000000008</v>
      </c>
      <c r="I235" s="59">
        <f t="shared" si="31"/>
        <v>0</v>
      </c>
    </row>
    <row r="236" spans="1:9" ht="16.8">
      <c r="A236" s="55">
        <v>110236</v>
      </c>
      <c r="B236" s="39" t="s">
        <v>131</v>
      </c>
      <c r="C236" s="39">
        <v>0.24</v>
      </c>
      <c r="D236" s="39">
        <v>0.05</v>
      </c>
      <c r="E236" s="44">
        <f t="shared" si="32"/>
        <v>0.58590000000000009</v>
      </c>
      <c r="F236" s="58"/>
      <c r="G236" s="43">
        <f t="shared" si="33"/>
        <v>0</v>
      </c>
      <c r="H236" s="44">
        <f t="shared" si="34"/>
        <v>0.58590000000000009</v>
      </c>
      <c r="I236" s="59">
        <f t="shared" si="31"/>
        <v>0</v>
      </c>
    </row>
    <row r="237" spans="1:9" ht="16.8">
      <c r="A237" s="55">
        <v>110424</v>
      </c>
      <c r="B237" s="39" t="s">
        <v>133</v>
      </c>
      <c r="C237" s="39">
        <v>0.26</v>
      </c>
      <c r="D237" s="39"/>
      <c r="E237" s="44">
        <f t="shared" si="32"/>
        <v>0.5616000000000001</v>
      </c>
      <c r="F237" s="58"/>
      <c r="G237" s="43">
        <f t="shared" si="33"/>
        <v>0</v>
      </c>
      <c r="H237" s="44">
        <f t="shared" si="34"/>
        <v>0.5616000000000001</v>
      </c>
      <c r="I237" s="59">
        <f t="shared" si="31"/>
        <v>0</v>
      </c>
    </row>
    <row r="238" spans="1:9" ht="16.8">
      <c r="A238" s="55">
        <v>110074</v>
      </c>
      <c r="B238" s="39" t="s">
        <v>135</v>
      </c>
      <c r="C238" s="39">
        <v>0.24</v>
      </c>
      <c r="D238" s="39"/>
      <c r="E238" s="44">
        <f t="shared" si="32"/>
        <v>0.51840000000000008</v>
      </c>
      <c r="F238" s="58"/>
      <c r="G238" s="43">
        <f t="shared" si="33"/>
        <v>0</v>
      </c>
      <c r="H238" s="44">
        <f t="shared" si="34"/>
        <v>0.51840000000000008</v>
      </c>
      <c r="I238" s="59">
        <f t="shared" si="31"/>
        <v>0</v>
      </c>
    </row>
    <row r="239" spans="1:9" ht="16.8">
      <c r="A239" s="55">
        <v>110114</v>
      </c>
      <c r="B239" s="39" t="s">
        <v>136</v>
      </c>
      <c r="C239" s="39">
        <v>0.24</v>
      </c>
      <c r="D239" s="39">
        <v>0.05</v>
      </c>
      <c r="E239" s="44">
        <f t="shared" si="32"/>
        <v>0.58590000000000009</v>
      </c>
      <c r="F239" s="58"/>
      <c r="G239" s="43">
        <f t="shared" si="33"/>
        <v>0</v>
      </c>
      <c r="H239" s="44">
        <f t="shared" si="34"/>
        <v>0.58590000000000009</v>
      </c>
      <c r="I239" s="59">
        <f t="shared" si="31"/>
        <v>0</v>
      </c>
    </row>
    <row r="240" spans="1:9" ht="16.8">
      <c r="A240" s="55">
        <v>110563</v>
      </c>
      <c r="B240" s="39" t="s">
        <v>138</v>
      </c>
      <c r="C240" s="39">
        <v>0.26</v>
      </c>
      <c r="D240" s="39"/>
      <c r="E240" s="44">
        <f t="shared" si="32"/>
        <v>0.5616000000000001</v>
      </c>
      <c r="F240" s="58"/>
      <c r="G240" s="43">
        <f t="shared" si="33"/>
        <v>0</v>
      </c>
      <c r="H240" s="44">
        <f t="shared" si="34"/>
        <v>0.5616000000000001</v>
      </c>
      <c r="I240" s="59">
        <f t="shared" si="31"/>
        <v>0</v>
      </c>
    </row>
    <row r="241" spans="1:9" ht="16.8">
      <c r="A241" s="55">
        <v>110726</v>
      </c>
      <c r="B241" s="39" t="s">
        <v>509</v>
      </c>
      <c r="C241" s="39">
        <v>0.26</v>
      </c>
      <c r="D241" s="39"/>
      <c r="E241" s="44">
        <f t="shared" si="32"/>
        <v>0.5616000000000001</v>
      </c>
      <c r="F241" s="58"/>
      <c r="G241" s="43">
        <f t="shared" si="33"/>
        <v>0</v>
      </c>
      <c r="H241" s="44">
        <f t="shared" si="34"/>
        <v>0.5616000000000001</v>
      </c>
      <c r="I241" s="59">
        <f t="shared" si="31"/>
        <v>0</v>
      </c>
    </row>
    <row r="242" spans="1:9" ht="16.8">
      <c r="A242" s="55">
        <v>110166</v>
      </c>
      <c r="B242" s="39" t="s">
        <v>140</v>
      </c>
      <c r="C242" s="39">
        <v>0.24</v>
      </c>
      <c r="D242" s="39">
        <v>0.05</v>
      </c>
      <c r="E242" s="44">
        <f t="shared" si="32"/>
        <v>0.58590000000000009</v>
      </c>
      <c r="F242" s="58"/>
      <c r="G242" s="43">
        <f t="shared" si="33"/>
        <v>0</v>
      </c>
      <c r="H242" s="44">
        <f t="shared" si="34"/>
        <v>0.58590000000000009</v>
      </c>
      <c r="I242" s="59">
        <f t="shared" si="31"/>
        <v>0</v>
      </c>
    </row>
    <row r="243" spans="1:9" ht="16.8">
      <c r="A243" s="55">
        <v>110259</v>
      </c>
      <c r="B243" s="39" t="s">
        <v>141</v>
      </c>
      <c r="C243" s="39">
        <v>0.26</v>
      </c>
      <c r="D243" s="39"/>
      <c r="E243" s="44">
        <f t="shared" si="32"/>
        <v>0.5616000000000001</v>
      </c>
      <c r="F243" s="58"/>
      <c r="G243" s="43">
        <f t="shared" si="33"/>
        <v>0</v>
      </c>
      <c r="H243" s="44">
        <f t="shared" si="34"/>
        <v>0.5616000000000001</v>
      </c>
      <c r="I243" s="59">
        <f t="shared" si="31"/>
        <v>0</v>
      </c>
    </row>
    <row r="244" spans="1:9" ht="16.8">
      <c r="A244" s="55">
        <v>110640</v>
      </c>
      <c r="B244" s="39" t="s">
        <v>510</v>
      </c>
      <c r="C244" s="39">
        <v>0.24</v>
      </c>
      <c r="D244" s="39">
        <v>0.05</v>
      </c>
      <c r="E244" s="44">
        <f t="shared" si="32"/>
        <v>0.58590000000000009</v>
      </c>
      <c r="F244" s="58"/>
      <c r="G244" s="43">
        <f t="shared" si="33"/>
        <v>0</v>
      </c>
      <c r="H244" s="44">
        <f t="shared" si="34"/>
        <v>0.58590000000000009</v>
      </c>
      <c r="I244" s="59">
        <f t="shared" si="31"/>
        <v>0</v>
      </c>
    </row>
    <row r="245" spans="1:9" ht="16.8">
      <c r="A245" s="55">
        <v>110672</v>
      </c>
      <c r="B245" s="39" t="s">
        <v>511</v>
      </c>
      <c r="C245" s="39">
        <v>0.24</v>
      </c>
      <c r="D245" s="39">
        <v>0.05</v>
      </c>
      <c r="E245" s="44">
        <f t="shared" si="32"/>
        <v>0.58590000000000009</v>
      </c>
      <c r="F245" s="58"/>
      <c r="G245" s="43">
        <f t="shared" si="33"/>
        <v>0</v>
      </c>
      <c r="H245" s="44">
        <f t="shared" si="34"/>
        <v>0.58590000000000009</v>
      </c>
      <c r="I245" s="59">
        <f t="shared" si="31"/>
        <v>0</v>
      </c>
    </row>
    <row r="246" spans="1:9" ht="16.8">
      <c r="A246" s="55">
        <v>110673</v>
      </c>
      <c r="B246" s="39" t="s">
        <v>512</v>
      </c>
      <c r="C246" s="39">
        <v>0.26</v>
      </c>
      <c r="D246" s="39">
        <v>0.05</v>
      </c>
      <c r="E246" s="44">
        <f t="shared" si="32"/>
        <v>0.6291000000000001</v>
      </c>
      <c r="F246" s="58"/>
      <c r="G246" s="43">
        <f t="shared" si="33"/>
        <v>0</v>
      </c>
      <c r="H246" s="44">
        <f t="shared" si="34"/>
        <v>0.6291000000000001</v>
      </c>
      <c r="I246" s="59">
        <f t="shared" si="31"/>
        <v>0</v>
      </c>
    </row>
    <row r="247" spans="1:9" ht="16.8">
      <c r="A247" s="55">
        <v>110056</v>
      </c>
      <c r="B247" s="39" t="s">
        <v>142</v>
      </c>
      <c r="C247" s="39">
        <v>0.24</v>
      </c>
      <c r="D247" s="39">
        <v>0.05</v>
      </c>
      <c r="E247" s="44">
        <f t="shared" si="32"/>
        <v>0.58590000000000009</v>
      </c>
      <c r="F247" s="58"/>
      <c r="G247" s="43">
        <f t="shared" si="33"/>
        <v>0</v>
      </c>
      <c r="H247" s="44">
        <f t="shared" si="34"/>
        <v>0.58590000000000009</v>
      </c>
      <c r="I247" s="59">
        <f t="shared" si="31"/>
        <v>0</v>
      </c>
    </row>
    <row r="248" spans="1:9" ht="16.8">
      <c r="A248" s="55">
        <v>110288</v>
      </c>
      <c r="B248" s="39" t="s">
        <v>143</v>
      </c>
      <c r="C248" s="39">
        <v>0.26</v>
      </c>
      <c r="D248" s="39"/>
      <c r="E248" s="44">
        <f t="shared" si="32"/>
        <v>0.5616000000000001</v>
      </c>
      <c r="F248" s="58"/>
      <c r="G248" s="43">
        <f t="shared" si="33"/>
        <v>0</v>
      </c>
      <c r="H248" s="44">
        <f t="shared" si="34"/>
        <v>0.5616000000000001</v>
      </c>
      <c r="I248" s="59">
        <f t="shared" si="31"/>
        <v>0</v>
      </c>
    </row>
    <row r="249" spans="1:9" ht="16.8">
      <c r="A249" s="55">
        <v>110217</v>
      </c>
      <c r="B249" s="39" t="s">
        <v>145</v>
      </c>
      <c r="C249" s="39">
        <v>0.24</v>
      </c>
      <c r="D249" s="39">
        <v>0.05</v>
      </c>
      <c r="E249" s="44">
        <f t="shared" si="32"/>
        <v>0.58590000000000009</v>
      </c>
      <c r="F249" s="58"/>
      <c r="G249" s="43">
        <f t="shared" si="33"/>
        <v>0</v>
      </c>
      <c r="H249" s="44">
        <f t="shared" si="34"/>
        <v>0.58590000000000009</v>
      </c>
      <c r="I249" s="59">
        <f t="shared" si="31"/>
        <v>0</v>
      </c>
    </row>
    <row r="250" spans="1:9" ht="16.8">
      <c r="A250" s="55">
        <v>110076</v>
      </c>
      <c r="B250" s="39" t="s">
        <v>147</v>
      </c>
      <c r="C250" s="39">
        <v>0.24</v>
      </c>
      <c r="D250" s="39"/>
      <c r="E250" s="44">
        <f t="shared" si="32"/>
        <v>0.51840000000000008</v>
      </c>
      <c r="F250" s="58"/>
      <c r="G250" s="43">
        <f t="shared" si="33"/>
        <v>0</v>
      </c>
      <c r="H250" s="44">
        <f t="shared" si="34"/>
        <v>0.51840000000000008</v>
      </c>
      <c r="I250" s="59">
        <f t="shared" si="31"/>
        <v>0</v>
      </c>
    </row>
    <row r="251" spans="1:9" ht="16.8">
      <c r="A251" s="55">
        <v>110322</v>
      </c>
      <c r="B251" s="39" t="s">
        <v>149</v>
      </c>
      <c r="C251" s="39">
        <v>0.26</v>
      </c>
      <c r="D251" s="39"/>
      <c r="E251" s="44">
        <f t="shared" si="32"/>
        <v>0.5616000000000001</v>
      </c>
      <c r="F251" s="58"/>
      <c r="G251" s="43">
        <f t="shared" si="33"/>
        <v>0</v>
      </c>
      <c r="H251" s="44">
        <f t="shared" si="34"/>
        <v>0.5616000000000001</v>
      </c>
      <c r="I251" s="59">
        <f t="shared" si="31"/>
        <v>0</v>
      </c>
    </row>
    <row r="252" spans="1:9" ht="16.8">
      <c r="A252" s="55">
        <v>110730</v>
      </c>
      <c r="B252" s="39" t="s">
        <v>513</v>
      </c>
      <c r="C252" s="39">
        <v>0.24</v>
      </c>
      <c r="D252" s="39">
        <v>0.05</v>
      </c>
      <c r="E252" s="44">
        <f t="shared" si="32"/>
        <v>0.58590000000000009</v>
      </c>
      <c r="F252" s="58"/>
      <c r="G252" s="43">
        <f t="shared" si="33"/>
        <v>0</v>
      </c>
      <c r="H252" s="44">
        <f t="shared" si="34"/>
        <v>0.58590000000000009</v>
      </c>
      <c r="I252" s="59">
        <f t="shared" si="31"/>
        <v>0</v>
      </c>
    </row>
    <row r="253" spans="1:9" ht="16.8">
      <c r="A253" s="55">
        <v>110079</v>
      </c>
      <c r="B253" s="39" t="s">
        <v>151</v>
      </c>
      <c r="C253" s="39">
        <v>0.24</v>
      </c>
      <c r="D253" s="39"/>
      <c r="E253" s="44">
        <f t="shared" si="32"/>
        <v>0.51840000000000008</v>
      </c>
      <c r="F253" s="58"/>
      <c r="G253" s="43">
        <f t="shared" si="33"/>
        <v>0</v>
      </c>
      <c r="H253" s="44">
        <f t="shared" si="34"/>
        <v>0.51840000000000008</v>
      </c>
      <c r="I253" s="59">
        <f t="shared" si="31"/>
        <v>0</v>
      </c>
    </row>
    <row r="254" spans="1:9" ht="16.8">
      <c r="A254" s="55">
        <v>110318</v>
      </c>
      <c r="B254" s="39" t="s">
        <v>153</v>
      </c>
      <c r="C254" s="39">
        <v>0.26</v>
      </c>
      <c r="D254" s="39"/>
      <c r="E254" s="44">
        <f t="shared" si="32"/>
        <v>0.5616000000000001</v>
      </c>
      <c r="F254" s="58"/>
      <c r="G254" s="43">
        <f t="shared" si="33"/>
        <v>0</v>
      </c>
      <c r="H254" s="44">
        <f t="shared" si="34"/>
        <v>0.5616000000000001</v>
      </c>
      <c r="I254" s="59">
        <f t="shared" si="31"/>
        <v>0</v>
      </c>
    </row>
    <row r="255" spans="1:9" ht="16.8">
      <c r="A255" s="55">
        <v>110568</v>
      </c>
      <c r="B255" s="39" t="s">
        <v>514</v>
      </c>
      <c r="C255" s="39">
        <v>0.26</v>
      </c>
      <c r="D255" s="39"/>
      <c r="E255" s="44">
        <f t="shared" si="32"/>
        <v>0.5616000000000001</v>
      </c>
      <c r="F255" s="58"/>
      <c r="G255" s="43">
        <f t="shared" si="33"/>
        <v>0</v>
      </c>
      <c r="H255" s="44">
        <f t="shared" si="34"/>
        <v>0.5616000000000001</v>
      </c>
      <c r="I255" s="59">
        <f t="shared" si="31"/>
        <v>0</v>
      </c>
    </row>
    <row r="256" spans="1:9" ht="16.8">
      <c r="A256" s="55">
        <v>110237</v>
      </c>
      <c r="B256" s="39" t="s">
        <v>155</v>
      </c>
      <c r="C256" s="39">
        <v>0.24</v>
      </c>
      <c r="D256" s="39">
        <v>0.05</v>
      </c>
      <c r="E256" s="44">
        <f t="shared" si="32"/>
        <v>0.58590000000000009</v>
      </c>
      <c r="F256" s="58"/>
      <c r="G256" s="43">
        <f t="shared" si="33"/>
        <v>0</v>
      </c>
      <c r="H256" s="44">
        <f t="shared" si="34"/>
        <v>0.58590000000000009</v>
      </c>
      <c r="I256" s="59">
        <f t="shared" si="31"/>
        <v>0</v>
      </c>
    </row>
    <row r="257" spans="1:9" ht="16.8">
      <c r="A257" s="55">
        <v>110535</v>
      </c>
      <c r="B257" s="39" t="s">
        <v>157</v>
      </c>
      <c r="C257" s="39">
        <v>0.26</v>
      </c>
      <c r="D257" s="39"/>
      <c r="E257" s="44">
        <f t="shared" si="32"/>
        <v>0.5616000000000001</v>
      </c>
      <c r="F257" s="58"/>
      <c r="G257" s="43">
        <f t="shared" si="33"/>
        <v>0</v>
      </c>
      <c r="H257" s="44">
        <f t="shared" si="34"/>
        <v>0.5616000000000001</v>
      </c>
      <c r="I257" s="59">
        <f t="shared" si="31"/>
        <v>0</v>
      </c>
    </row>
    <row r="258" spans="1:9" ht="16.8">
      <c r="A258" s="55">
        <v>110085</v>
      </c>
      <c r="B258" s="39" t="s">
        <v>159</v>
      </c>
      <c r="C258" s="39">
        <v>0.22</v>
      </c>
      <c r="D258" s="39"/>
      <c r="E258" s="44">
        <f t="shared" si="32"/>
        <v>0.47520000000000007</v>
      </c>
      <c r="F258" s="58"/>
      <c r="G258" s="43">
        <f t="shared" si="33"/>
        <v>0</v>
      </c>
      <c r="H258" s="44">
        <f t="shared" si="34"/>
        <v>0.47520000000000007</v>
      </c>
      <c r="I258" s="59">
        <f t="shared" si="31"/>
        <v>0</v>
      </c>
    </row>
    <row r="259" spans="1:9" ht="16.8">
      <c r="A259" s="55">
        <v>110040</v>
      </c>
      <c r="B259" s="39" t="s">
        <v>162</v>
      </c>
      <c r="C259" s="39">
        <v>0.26</v>
      </c>
      <c r="D259" s="39"/>
      <c r="E259" s="44">
        <f t="shared" si="32"/>
        <v>0.5616000000000001</v>
      </c>
      <c r="F259" s="58"/>
      <c r="G259" s="43">
        <f t="shared" si="33"/>
        <v>0</v>
      </c>
      <c r="H259" s="44">
        <f t="shared" si="34"/>
        <v>0.5616000000000001</v>
      </c>
      <c r="I259" s="59">
        <f t="shared" si="31"/>
        <v>0</v>
      </c>
    </row>
    <row r="260" spans="1:9" ht="16.8">
      <c r="A260" s="55">
        <v>110087</v>
      </c>
      <c r="B260" s="39" t="s">
        <v>163</v>
      </c>
      <c r="C260" s="39">
        <v>0.22</v>
      </c>
      <c r="D260" s="39"/>
      <c r="E260" s="44">
        <f t="shared" si="32"/>
        <v>0.47520000000000007</v>
      </c>
      <c r="F260" s="58"/>
      <c r="G260" s="43">
        <f t="shared" si="33"/>
        <v>0</v>
      </c>
      <c r="H260" s="44">
        <f t="shared" si="34"/>
        <v>0.47520000000000007</v>
      </c>
      <c r="I260" s="59">
        <f t="shared" si="31"/>
        <v>0</v>
      </c>
    </row>
    <row r="261" spans="1:9" ht="16.8">
      <c r="A261" s="55">
        <v>110307</v>
      </c>
      <c r="B261" s="39" t="s">
        <v>165</v>
      </c>
      <c r="C261" s="39">
        <v>0.26</v>
      </c>
      <c r="D261" s="39"/>
      <c r="E261" s="44">
        <f t="shared" si="32"/>
        <v>0.5616000000000001</v>
      </c>
      <c r="F261" s="58"/>
      <c r="G261" s="43">
        <f t="shared" si="33"/>
        <v>0</v>
      </c>
      <c r="H261" s="44">
        <f t="shared" si="34"/>
        <v>0.5616000000000001</v>
      </c>
      <c r="I261" s="59">
        <f t="shared" si="31"/>
        <v>0</v>
      </c>
    </row>
    <row r="262" spans="1:9" ht="16.8">
      <c r="A262" s="55">
        <v>110088</v>
      </c>
      <c r="B262" s="39" t="s">
        <v>167</v>
      </c>
      <c r="C262" s="39">
        <v>0.22</v>
      </c>
      <c r="D262" s="39"/>
      <c r="E262" s="44">
        <f t="shared" si="32"/>
        <v>0.47520000000000007</v>
      </c>
      <c r="F262" s="58"/>
      <c r="G262" s="43">
        <f t="shared" si="33"/>
        <v>0</v>
      </c>
      <c r="H262" s="44">
        <f t="shared" si="34"/>
        <v>0.47520000000000007</v>
      </c>
      <c r="I262" s="59">
        <f t="shared" si="31"/>
        <v>0</v>
      </c>
    </row>
    <row r="263" spans="1:9" ht="16.8">
      <c r="A263" s="55">
        <v>110729</v>
      </c>
      <c r="B263" s="39" t="s">
        <v>515</v>
      </c>
      <c r="C263" s="39">
        <v>0.26</v>
      </c>
      <c r="D263" s="39"/>
      <c r="E263" s="44">
        <f t="shared" si="32"/>
        <v>0.5616000000000001</v>
      </c>
      <c r="F263" s="58"/>
      <c r="G263" s="43">
        <f t="shared" si="33"/>
        <v>0</v>
      </c>
      <c r="H263" s="44">
        <f t="shared" si="34"/>
        <v>0.5616000000000001</v>
      </c>
      <c r="I263" s="59">
        <f t="shared" si="31"/>
        <v>0</v>
      </c>
    </row>
    <row r="264" spans="1:9" ht="16.8">
      <c r="A264" s="55">
        <v>110089</v>
      </c>
      <c r="B264" s="39" t="s">
        <v>169</v>
      </c>
      <c r="C264" s="39">
        <v>0.22</v>
      </c>
      <c r="D264" s="39"/>
      <c r="E264" s="44">
        <f t="shared" si="32"/>
        <v>0.47520000000000007</v>
      </c>
      <c r="F264" s="58"/>
      <c r="G264" s="43">
        <f t="shared" si="33"/>
        <v>0</v>
      </c>
      <c r="H264" s="44">
        <f t="shared" si="34"/>
        <v>0.47520000000000007</v>
      </c>
      <c r="I264" s="59">
        <f t="shared" si="31"/>
        <v>0</v>
      </c>
    </row>
    <row r="265" spans="1:9" ht="16.8">
      <c r="A265" s="55">
        <v>110090</v>
      </c>
      <c r="B265" s="39" t="s">
        <v>171</v>
      </c>
      <c r="C265" s="39">
        <v>0.22</v>
      </c>
      <c r="D265" s="39"/>
      <c r="E265" s="44">
        <f t="shared" si="32"/>
        <v>0.47520000000000007</v>
      </c>
      <c r="F265" s="58"/>
      <c r="G265" s="43">
        <f t="shared" si="33"/>
        <v>0</v>
      </c>
      <c r="H265" s="44">
        <f t="shared" si="34"/>
        <v>0.47520000000000007</v>
      </c>
      <c r="I265" s="59">
        <f t="shared" si="31"/>
        <v>0</v>
      </c>
    </row>
    <row r="266" spans="1:9" ht="16.8">
      <c r="A266" s="55">
        <v>110024</v>
      </c>
      <c r="B266" s="39" t="s">
        <v>173</v>
      </c>
      <c r="C266" s="39">
        <v>0.24</v>
      </c>
      <c r="D266" s="39">
        <v>0.05</v>
      </c>
      <c r="E266" s="44">
        <f t="shared" si="32"/>
        <v>0.58590000000000009</v>
      </c>
      <c r="F266" s="58"/>
      <c r="G266" s="43">
        <f t="shared" si="33"/>
        <v>0</v>
      </c>
      <c r="H266" s="44">
        <f t="shared" si="34"/>
        <v>0.58590000000000009</v>
      </c>
      <c r="I266" s="59">
        <f t="shared" si="31"/>
        <v>0</v>
      </c>
    </row>
    <row r="267" spans="1:9" ht="16.8">
      <c r="A267" s="55">
        <v>110372</v>
      </c>
      <c r="B267" s="39" t="s">
        <v>175</v>
      </c>
      <c r="C267" s="39">
        <v>0.26</v>
      </c>
      <c r="D267" s="39"/>
      <c r="E267" s="44">
        <f t="shared" si="32"/>
        <v>0.5616000000000001</v>
      </c>
      <c r="F267" s="58"/>
      <c r="G267" s="43">
        <f t="shared" si="33"/>
        <v>0</v>
      </c>
      <c r="H267" s="44">
        <f t="shared" si="34"/>
        <v>0.5616000000000001</v>
      </c>
      <c r="I267" s="59">
        <f t="shared" si="31"/>
        <v>0</v>
      </c>
    </row>
    <row r="268" spans="1:9" ht="16.8">
      <c r="A268" s="55">
        <v>110651</v>
      </c>
      <c r="B268" s="39" t="s">
        <v>437</v>
      </c>
      <c r="C268" s="39">
        <v>0.26</v>
      </c>
      <c r="D268" s="39"/>
      <c r="E268" s="44">
        <f t="shared" si="32"/>
        <v>0.5616000000000001</v>
      </c>
      <c r="F268" s="58"/>
      <c r="G268" s="43">
        <f t="shared" si="33"/>
        <v>0</v>
      </c>
      <c r="H268" s="44">
        <f t="shared" si="34"/>
        <v>0.5616000000000001</v>
      </c>
      <c r="I268" s="59">
        <f t="shared" si="31"/>
        <v>0</v>
      </c>
    </row>
    <row r="269" spans="1:9" ht="16.8">
      <c r="A269" s="55">
        <v>110260</v>
      </c>
      <c r="B269" s="39" t="s">
        <v>177</v>
      </c>
      <c r="C269" s="39">
        <v>0.26</v>
      </c>
      <c r="D269" s="39"/>
      <c r="E269" s="44">
        <f t="shared" si="32"/>
        <v>0.5616000000000001</v>
      </c>
      <c r="F269" s="58"/>
      <c r="G269" s="43">
        <f t="shared" si="33"/>
        <v>0</v>
      </c>
      <c r="H269" s="44">
        <f t="shared" si="34"/>
        <v>0.5616000000000001</v>
      </c>
      <c r="I269" s="59">
        <f t="shared" si="31"/>
        <v>0</v>
      </c>
    </row>
    <row r="270" spans="1:9" ht="16.8">
      <c r="A270" s="55">
        <v>110344</v>
      </c>
      <c r="B270" s="39" t="s">
        <v>179</v>
      </c>
      <c r="C270" s="39">
        <v>0.26</v>
      </c>
      <c r="D270" s="39"/>
      <c r="E270" s="44">
        <f t="shared" si="32"/>
        <v>0.5616000000000001</v>
      </c>
      <c r="F270" s="58"/>
      <c r="G270" s="43">
        <f t="shared" si="33"/>
        <v>0</v>
      </c>
      <c r="H270" s="44">
        <f t="shared" si="34"/>
        <v>0.5616000000000001</v>
      </c>
      <c r="I270" s="59">
        <f t="shared" si="31"/>
        <v>0</v>
      </c>
    </row>
    <row r="271" spans="1:9" ht="16.8">
      <c r="A271" s="55">
        <v>110608</v>
      </c>
      <c r="B271" s="39" t="s">
        <v>438</v>
      </c>
      <c r="C271" s="39">
        <v>0.26</v>
      </c>
      <c r="D271" s="39"/>
      <c r="E271" s="44">
        <f t="shared" si="32"/>
        <v>0.5616000000000001</v>
      </c>
      <c r="F271" s="58"/>
      <c r="G271" s="43">
        <f t="shared" si="33"/>
        <v>0</v>
      </c>
      <c r="H271" s="44">
        <f t="shared" si="34"/>
        <v>0.5616000000000001</v>
      </c>
      <c r="I271" s="59">
        <f t="shared" si="31"/>
        <v>0</v>
      </c>
    </row>
    <row r="272" spans="1:9" ht="16.8">
      <c r="A272" s="55">
        <v>110094</v>
      </c>
      <c r="B272" s="39" t="s">
        <v>181</v>
      </c>
      <c r="C272" s="39">
        <v>0.24</v>
      </c>
      <c r="D272" s="39"/>
      <c r="E272" s="44">
        <f t="shared" si="32"/>
        <v>0.51840000000000008</v>
      </c>
      <c r="F272" s="58"/>
      <c r="G272" s="43">
        <f t="shared" si="33"/>
        <v>0</v>
      </c>
      <c r="H272" s="44">
        <f t="shared" si="34"/>
        <v>0.51840000000000008</v>
      </c>
      <c r="I272" s="59">
        <f t="shared" si="31"/>
        <v>0</v>
      </c>
    </row>
    <row r="273" spans="1:9" ht="16.8">
      <c r="A273" s="55">
        <v>110091</v>
      </c>
      <c r="B273" s="39" t="s">
        <v>183</v>
      </c>
      <c r="C273" s="39">
        <v>0.24</v>
      </c>
      <c r="D273" s="39">
        <v>0.05</v>
      </c>
      <c r="E273" s="44">
        <f t="shared" si="32"/>
        <v>0.58590000000000009</v>
      </c>
      <c r="F273" s="58"/>
      <c r="G273" s="43">
        <f t="shared" si="33"/>
        <v>0</v>
      </c>
      <c r="H273" s="44">
        <f t="shared" si="34"/>
        <v>0.58590000000000009</v>
      </c>
      <c r="I273" s="59">
        <f t="shared" si="31"/>
        <v>0</v>
      </c>
    </row>
    <row r="274" spans="1:9" ht="16.8">
      <c r="A274" s="55">
        <v>110027</v>
      </c>
      <c r="B274" s="39" t="s">
        <v>185</v>
      </c>
      <c r="C274" s="39">
        <v>0.24</v>
      </c>
      <c r="D274" s="39">
        <v>0.05</v>
      </c>
      <c r="E274" s="44">
        <f t="shared" si="32"/>
        <v>0.58590000000000009</v>
      </c>
      <c r="F274" s="58"/>
      <c r="G274" s="43">
        <f t="shared" si="33"/>
        <v>0</v>
      </c>
      <c r="H274" s="44">
        <f t="shared" si="34"/>
        <v>0.58590000000000009</v>
      </c>
      <c r="I274" s="59">
        <f t="shared" si="31"/>
        <v>0</v>
      </c>
    </row>
    <row r="275" spans="1:9" ht="16.8">
      <c r="A275" s="55">
        <v>110373</v>
      </c>
      <c r="B275" s="39" t="s">
        <v>186</v>
      </c>
      <c r="C275" s="39">
        <v>0.26</v>
      </c>
      <c r="D275" s="39"/>
      <c r="E275" s="44">
        <f t="shared" si="32"/>
        <v>0.5616000000000001</v>
      </c>
      <c r="F275" s="58"/>
      <c r="G275" s="43">
        <f t="shared" si="33"/>
        <v>0</v>
      </c>
      <c r="H275" s="44">
        <f t="shared" si="34"/>
        <v>0.5616000000000001</v>
      </c>
      <c r="I275" s="59">
        <f t="shared" si="31"/>
        <v>0</v>
      </c>
    </row>
    <row r="276" spans="1:9" ht="16.8">
      <c r="A276" s="55">
        <v>110065</v>
      </c>
      <c r="B276" s="39" t="s">
        <v>188</v>
      </c>
      <c r="C276" s="39">
        <v>0.22</v>
      </c>
      <c r="D276" s="39"/>
      <c r="E276" s="44">
        <f t="shared" ref="E276:E330" si="35">((C276*1.6)*1.35)+(D276*1.35)</f>
        <v>0.47520000000000007</v>
      </c>
      <c r="F276" s="58"/>
      <c r="G276" s="43">
        <f t="shared" ref="G276:G330" si="36">E276*F276</f>
        <v>0</v>
      </c>
      <c r="H276" s="44">
        <f t="shared" ref="H276:H330" si="37">E276-(E276*$J$5)</f>
        <v>0.47520000000000007</v>
      </c>
      <c r="I276" s="59">
        <f t="shared" si="31"/>
        <v>0</v>
      </c>
    </row>
    <row r="277" spans="1:9" ht="16.8">
      <c r="A277" s="55">
        <v>110261</v>
      </c>
      <c r="B277" s="39" t="s">
        <v>190</v>
      </c>
      <c r="C277" s="39">
        <v>0.26</v>
      </c>
      <c r="D277" s="39"/>
      <c r="E277" s="44">
        <f t="shared" si="35"/>
        <v>0.5616000000000001</v>
      </c>
      <c r="F277" s="58"/>
      <c r="G277" s="43">
        <f t="shared" si="36"/>
        <v>0</v>
      </c>
      <c r="H277" s="44">
        <f t="shared" si="37"/>
        <v>0.5616000000000001</v>
      </c>
      <c r="I277" s="59">
        <f t="shared" si="31"/>
        <v>0</v>
      </c>
    </row>
    <row r="278" spans="1:9" ht="16.8">
      <c r="A278" s="55">
        <v>110406</v>
      </c>
      <c r="B278" s="39" t="s">
        <v>192</v>
      </c>
      <c r="C278" s="39">
        <v>0.26</v>
      </c>
      <c r="D278" s="39"/>
      <c r="E278" s="44">
        <f t="shared" si="35"/>
        <v>0.5616000000000001</v>
      </c>
      <c r="F278" s="58"/>
      <c r="G278" s="43">
        <f t="shared" si="36"/>
        <v>0</v>
      </c>
      <c r="H278" s="44">
        <f t="shared" si="37"/>
        <v>0.5616000000000001</v>
      </c>
      <c r="I278" s="59">
        <f t="shared" si="31"/>
        <v>0</v>
      </c>
    </row>
    <row r="279" spans="1:9" ht="16.8">
      <c r="A279" s="55">
        <v>110262</v>
      </c>
      <c r="B279" s="39" t="s">
        <v>193</v>
      </c>
      <c r="C279" s="39">
        <v>0.24</v>
      </c>
      <c r="D279" s="39"/>
      <c r="E279" s="44">
        <f t="shared" si="35"/>
        <v>0.51840000000000008</v>
      </c>
      <c r="F279" s="58"/>
      <c r="G279" s="43">
        <f t="shared" si="36"/>
        <v>0</v>
      </c>
      <c r="H279" s="44">
        <f t="shared" si="37"/>
        <v>0.51840000000000008</v>
      </c>
      <c r="I279" s="59">
        <f t="shared" si="31"/>
        <v>0</v>
      </c>
    </row>
    <row r="280" spans="1:9" ht="16.8">
      <c r="A280" s="55">
        <v>110098</v>
      </c>
      <c r="B280" s="39" t="s">
        <v>195</v>
      </c>
      <c r="C280" s="39">
        <v>0.22</v>
      </c>
      <c r="D280" s="39"/>
      <c r="E280" s="44">
        <f t="shared" si="35"/>
        <v>0.47520000000000007</v>
      </c>
      <c r="F280" s="58"/>
      <c r="G280" s="43">
        <f t="shared" si="36"/>
        <v>0</v>
      </c>
      <c r="H280" s="44">
        <f t="shared" si="37"/>
        <v>0.47520000000000007</v>
      </c>
      <c r="I280" s="59">
        <f t="shared" si="31"/>
        <v>0</v>
      </c>
    </row>
    <row r="281" spans="1:9" ht="16.8">
      <c r="A281" s="55">
        <v>110067</v>
      </c>
      <c r="B281" s="39" t="s">
        <v>197</v>
      </c>
      <c r="C281" s="39">
        <v>0.22</v>
      </c>
      <c r="D281" s="39"/>
      <c r="E281" s="44">
        <f t="shared" si="35"/>
        <v>0.47520000000000007</v>
      </c>
      <c r="F281" s="58"/>
      <c r="G281" s="43">
        <f t="shared" si="36"/>
        <v>0</v>
      </c>
      <c r="H281" s="44">
        <f t="shared" si="37"/>
        <v>0.47520000000000007</v>
      </c>
      <c r="I281" s="59">
        <f t="shared" si="31"/>
        <v>0</v>
      </c>
    </row>
    <row r="282" spans="1:9" ht="16.8">
      <c r="A282" s="55">
        <v>110681</v>
      </c>
      <c r="B282" s="39" t="s">
        <v>516</v>
      </c>
      <c r="C282" s="39">
        <v>0.26</v>
      </c>
      <c r="D282" s="39"/>
      <c r="E282" s="44">
        <f t="shared" si="35"/>
        <v>0.5616000000000001</v>
      </c>
      <c r="F282" s="58"/>
      <c r="G282" s="43">
        <f t="shared" si="36"/>
        <v>0</v>
      </c>
      <c r="H282" s="44">
        <f t="shared" si="37"/>
        <v>0.5616000000000001</v>
      </c>
      <c r="I282" s="59">
        <f t="shared" si="31"/>
        <v>0</v>
      </c>
    </row>
    <row r="283" spans="1:9" ht="16.8">
      <c r="A283" s="55">
        <v>110263</v>
      </c>
      <c r="B283" s="39" t="s">
        <v>200</v>
      </c>
      <c r="C283" s="39">
        <v>0.26</v>
      </c>
      <c r="D283" s="39"/>
      <c r="E283" s="44">
        <f t="shared" si="35"/>
        <v>0.5616000000000001</v>
      </c>
      <c r="F283" s="58"/>
      <c r="G283" s="43">
        <f t="shared" si="36"/>
        <v>0</v>
      </c>
      <c r="H283" s="44">
        <f t="shared" si="37"/>
        <v>0.5616000000000001</v>
      </c>
      <c r="I283" s="59">
        <f t="shared" si="31"/>
        <v>0</v>
      </c>
    </row>
    <row r="284" spans="1:9" ht="16.8">
      <c r="A284" s="55">
        <v>110470</v>
      </c>
      <c r="B284" s="39" t="s">
        <v>202</v>
      </c>
      <c r="C284" s="39">
        <v>0.26</v>
      </c>
      <c r="D284" s="39"/>
      <c r="E284" s="44">
        <f t="shared" si="35"/>
        <v>0.5616000000000001</v>
      </c>
      <c r="F284" s="58"/>
      <c r="G284" s="43">
        <f t="shared" si="36"/>
        <v>0</v>
      </c>
      <c r="H284" s="44">
        <f t="shared" si="37"/>
        <v>0.5616000000000001</v>
      </c>
      <c r="I284" s="59">
        <f t="shared" si="31"/>
        <v>0</v>
      </c>
    </row>
    <row r="285" spans="1:9" ht="16.8">
      <c r="A285" s="55">
        <v>110103</v>
      </c>
      <c r="B285" s="39" t="s">
        <v>204</v>
      </c>
      <c r="C285" s="39">
        <v>0.24</v>
      </c>
      <c r="D285" s="39">
        <v>0.05</v>
      </c>
      <c r="E285" s="44">
        <f t="shared" si="35"/>
        <v>0.58590000000000009</v>
      </c>
      <c r="F285" s="58"/>
      <c r="G285" s="43">
        <f t="shared" si="36"/>
        <v>0</v>
      </c>
      <c r="H285" s="44">
        <f t="shared" si="37"/>
        <v>0.58590000000000009</v>
      </c>
      <c r="I285" s="59">
        <f t="shared" si="31"/>
        <v>0</v>
      </c>
    </row>
    <row r="286" spans="1:9" ht="16.8">
      <c r="A286" s="55">
        <v>110255</v>
      </c>
      <c r="B286" s="39" t="s">
        <v>206</v>
      </c>
      <c r="C286" s="39">
        <v>0.26</v>
      </c>
      <c r="D286" s="39"/>
      <c r="E286" s="44">
        <f t="shared" si="35"/>
        <v>0.5616000000000001</v>
      </c>
      <c r="F286" s="58"/>
      <c r="G286" s="43">
        <f t="shared" si="36"/>
        <v>0</v>
      </c>
      <c r="H286" s="44">
        <f t="shared" si="37"/>
        <v>0.5616000000000001</v>
      </c>
      <c r="I286" s="59">
        <f t="shared" si="31"/>
        <v>0</v>
      </c>
    </row>
    <row r="287" spans="1:9" ht="16.8">
      <c r="A287" s="55">
        <v>110644</v>
      </c>
      <c r="B287" s="39" t="s">
        <v>517</v>
      </c>
      <c r="C287" s="39">
        <v>0.24</v>
      </c>
      <c r="D287" s="39">
        <v>0.05</v>
      </c>
      <c r="E287" s="44">
        <f t="shared" si="35"/>
        <v>0.58590000000000009</v>
      </c>
      <c r="F287" s="58"/>
      <c r="G287" s="43">
        <f t="shared" si="36"/>
        <v>0</v>
      </c>
      <c r="H287" s="44">
        <f t="shared" si="37"/>
        <v>0.58590000000000009</v>
      </c>
      <c r="I287" s="59">
        <f t="shared" si="31"/>
        <v>0</v>
      </c>
    </row>
    <row r="288" spans="1:9" ht="16.8">
      <c r="A288" s="55">
        <v>110348</v>
      </c>
      <c r="B288" s="39" t="s">
        <v>208</v>
      </c>
      <c r="C288" s="39">
        <v>0.24</v>
      </c>
      <c r="D288" s="39">
        <v>0.05</v>
      </c>
      <c r="E288" s="44">
        <f t="shared" si="35"/>
        <v>0.58590000000000009</v>
      </c>
      <c r="F288" s="58"/>
      <c r="G288" s="43">
        <f t="shared" si="36"/>
        <v>0</v>
      </c>
      <c r="H288" s="44">
        <f t="shared" si="37"/>
        <v>0.58590000000000009</v>
      </c>
      <c r="I288" s="59">
        <f t="shared" si="31"/>
        <v>0</v>
      </c>
    </row>
    <row r="289" spans="1:9" ht="16.8">
      <c r="A289" s="55">
        <v>110718</v>
      </c>
      <c r="B289" s="39" t="s">
        <v>518</v>
      </c>
      <c r="C289" s="39">
        <v>0.26</v>
      </c>
      <c r="D289" s="39"/>
      <c r="E289" s="44">
        <f t="shared" si="35"/>
        <v>0.5616000000000001</v>
      </c>
      <c r="F289" s="58"/>
      <c r="G289" s="43">
        <f t="shared" si="36"/>
        <v>0</v>
      </c>
      <c r="H289" s="44">
        <f t="shared" si="37"/>
        <v>0.5616000000000001</v>
      </c>
      <c r="I289" s="59">
        <f t="shared" si="31"/>
        <v>0</v>
      </c>
    </row>
    <row r="290" spans="1:9" ht="16.8">
      <c r="A290" s="55">
        <v>110657</v>
      </c>
      <c r="B290" s="39" t="s">
        <v>439</v>
      </c>
      <c r="C290" s="39">
        <v>0.24</v>
      </c>
      <c r="D290" s="39">
        <v>0.05</v>
      </c>
      <c r="E290" s="44">
        <f t="shared" si="35"/>
        <v>0.58590000000000009</v>
      </c>
      <c r="F290" s="58"/>
      <c r="G290" s="43">
        <f t="shared" si="36"/>
        <v>0</v>
      </c>
      <c r="H290" s="44">
        <f t="shared" si="37"/>
        <v>0.58590000000000009</v>
      </c>
      <c r="I290" s="59">
        <f t="shared" si="31"/>
        <v>0</v>
      </c>
    </row>
    <row r="291" spans="1:9" ht="16.8">
      <c r="A291" s="55">
        <v>110731</v>
      </c>
      <c r="B291" s="39" t="s">
        <v>519</v>
      </c>
      <c r="C291" s="39">
        <v>0.24</v>
      </c>
      <c r="D291" s="39">
        <v>0.05</v>
      </c>
      <c r="E291" s="44">
        <f t="shared" si="35"/>
        <v>0.58590000000000009</v>
      </c>
      <c r="F291" s="58"/>
      <c r="G291" s="43">
        <f t="shared" si="36"/>
        <v>0</v>
      </c>
      <c r="H291" s="44">
        <f t="shared" si="37"/>
        <v>0.58590000000000009</v>
      </c>
      <c r="I291" s="59">
        <f t="shared" si="31"/>
        <v>0</v>
      </c>
    </row>
    <row r="292" spans="1:9" ht="16.8">
      <c r="A292" s="55">
        <v>110658</v>
      </c>
      <c r="B292" s="39" t="s">
        <v>440</v>
      </c>
      <c r="C292" s="39">
        <v>0.24</v>
      </c>
      <c r="D292" s="39">
        <v>0.05</v>
      </c>
      <c r="E292" s="44">
        <f t="shared" si="35"/>
        <v>0.58590000000000009</v>
      </c>
      <c r="F292" s="58"/>
      <c r="G292" s="43">
        <f t="shared" si="36"/>
        <v>0</v>
      </c>
      <c r="H292" s="44">
        <f t="shared" si="37"/>
        <v>0.58590000000000009</v>
      </c>
      <c r="I292" s="59">
        <f>F292*H292</f>
        <v>0</v>
      </c>
    </row>
    <row r="293" spans="1:9" ht="16.8">
      <c r="A293" s="55">
        <v>110652</v>
      </c>
      <c r="B293" s="39" t="s">
        <v>520</v>
      </c>
      <c r="C293" s="39">
        <v>0.24</v>
      </c>
      <c r="D293" s="39">
        <v>0.05</v>
      </c>
      <c r="E293" s="44">
        <f t="shared" si="35"/>
        <v>0.58590000000000009</v>
      </c>
      <c r="F293" s="58"/>
      <c r="G293" s="43">
        <f t="shared" si="36"/>
        <v>0</v>
      </c>
      <c r="H293" s="44">
        <f t="shared" si="37"/>
        <v>0.58590000000000009</v>
      </c>
      <c r="I293" s="59">
        <f t="shared" si="31"/>
        <v>0</v>
      </c>
    </row>
    <row r="294" spans="1:9" ht="16.8">
      <c r="A294" s="55">
        <v>110653</v>
      </c>
      <c r="B294" s="39" t="s">
        <v>521</v>
      </c>
      <c r="C294" s="39">
        <v>0.24</v>
      </c>
      <c r="D294" s="39">
        <v>0.05</v>
      </c>
      <c r="E294" s="44">
        <f t="shared" si="35"/>
        <v>0.58590000000000009</v>
      </c>
      <c r="F294" s="58"/>
      <c r="G294" s="43">
        <f t="shared" si="36"/>
        <v>0</v>
      </c>
      <c r="H294" s="44">
        <f t="shared" si="37"/>
        <v>0.58590000000000009</v>
      </c>
      <c r="I294" s="59">
        <f t="shared" ref="I294:I297" si="38">F294*H294</f>
        <v>0</v>
      </c>
    </row>
    <row r="295" spans="1:9" ht="16.8">
      <c r="A295" s="55">
        <v>110656</v>
      </c>
      <c r="B295" s="39" t="s">
        <v>441</v>
      </c>
      <c r="C295" s="39">
        <v>0.24</v>
      </c>
      <c r="D295" s="39">
        <v>0.05</v>
      </c>
      <c r="E295" s="44">
        <f t="shared" si="35"/>
        <v>0.58590000000000009</v>
      </c>
      <c r="F295" s="58"/>
      <c r="G295" s="43">
        <f t="shared" si="36"/>
        <v>0</v>
      </c>
      <c r="H295" s="44">
        <f t="shared" si="37"/>
        <v>0.58590000000000009</v>
      </c>
      <c r="I295" s="59">
        <f t="shared" si="38"/>
        <v>0</v>
      </c>
    </row>
    <row r="296" spans="1:9" ht="16.8">
      <c r="A296" s="55">
        <v>110654</v>
      </c>
      <c r="B296" s="39" t="s">
        <v>442</v>
      </c>
      <c r="C296" s="39">
        <v>0.24</v>
      </c>
      <c r="D296" s="39">
        <v>0.05</v>
      </c>
      <c r="E296" s="44">
        <f t="shared" si="35"/>
        <v>0.58590000000000009</v>
      </c>
      <c r="F296" s="58"/>
      <c r="G296" s="43">
        <f t="shared" si="36"/>
        <v>0</v>
      </c>
      <c r="H296" s="44">
        <f t="shared" si="37"/>
        <v>0.58590000000000009</v>
      </c>
      <c r="I296" s="59">
        <f t="shared" si="38"/>
        <v>0</v>
      </c>
    </row>
    <row r="297" spans="1:9" ht="16.8">
      <c r="A297" s="55">
        <v>110353</v>
      </c>
      <c r="B297" s="39" t="s">
        <v>210</v>
      </c>
      <c r="C297" s="39">
        <v>0.26</v>
      </c>
      <c r="D297" s="39"/>
      <c r="E297" s="44">
        <f t="shared" si="35"/>
        <v>0.5616000000000001</v>
      </c>
      <c r="F297" s="58"/>
      <c r="G297" s="43">
        <f t="shared" si="36"/>
        <v>0</v>
      </c>
      <c r="H297" s="44">
        <f t="shared" si="37"/>
        <v>0.5616000000000001</v>
      </c>
      <c r="I297" s="59">
        <f t="shared" si="38"/>
        <v>0</v>
      </c>
    </row>
    <row r="298" spans="1:9" ht="16.8">
      <c r="A298" s="55">
        <v>110106</v>
      </c>
      <c r="B298" s="39" t="s">
        <v>213</v>
      </c>
      <c r="C298" s="39">
        <v>0.22</v>
      </c>
      <c r="D298" s="39"/>
      <c r="E298" s="44">
        <f t="shared" si="35"/>
        <v>0.47520000000000007</v>
      </c>
      <c r="F298" s="58"/>
      <c r="G298" s="43">
        <f t="shared" si="36"/>
        <v>0</v>
      </c>
      <c r="H298" s="44">
        <f t="shared" si="37"/>
        <v>0.47520000000000007</v>
      </c>
      <c r="I298" s="59">
        <f t="shared" si="31"/>
        <v>0</v>
      </c>
    </row>
    <row r="299" spans="1:9" ht="16.8">
      <c r="A299" s="55">
        <v>110264</v>
      </c>
      <c r="B299" s="39" t="s">
        <v>215</v>
      </c>
      <c r="C299" s="39">
        <v>0.26</v>
      </c>
      <c r="D299" s="39"/>
      <c r="E299" s="44">
        <f t="shared" si="35"/>
        <v>0.5616000000000001</v>
      </c>
      <c r="F299" s="58"/>
      <c r="G299" s="43">
        <f t="shared" si="36"/>
        <v>0</v>
      </c>
      <c r="H299" s="44">
        <f t="shared" si="37"/>
        <v>0.5616000000000001</v>
      </c>
      <c r="I299" s="59">
        <f t="shared" si="31"/>
        <v>0</v>
      </c>
    </row>
    <row r="300" spans="1:9" ht="16.8">
      <c r="A300" s="55">
        <v>110634</v>
      </c>
      <c r="B300" s="39" t="s">
        <v>522</v>
      </c>
      <c r="C300" s="39">
        <v>0.24</v>
      </c>
      <c r="D300" s="39">
        <v>0.05</v>
      </c>
      <c r="E300" s="44">
        <f t="shared" si="35"/>
        <v>0.58590000000000009</v>
      </c>
      <c r="F300" s="58"/>
      <c r="G300" s="43">
        <f t="shared" si="36"/>
        <v>0</v>
      </c>
      <c r="H300" s="44">
        <f t="shared" si="37"/>
        <v>0.58590000000000009</v>
      </c>
      <c r="I300" s="59">
        <f t="shared" si="31"/>
        <v>0</v>
      </c>
    </row>
    <row r="301" spans="1:9" ht="16.8">
      <c r="A301" s="55">
        <v>110107</v>
      </c>
      <c r="B301" s="39" t="s">
        <v>218</v>
      </c>
      <c r="C301" s="39">
        <v>0.22</v>
      </c>
      <c r="D301" s="39"/>
      <c r="E301" s="44">
        <f t="shared" si="35"/>
        <v>0.47520000000000007</v>
      </c>
      <c r="F301" s="58"/>
      <c r="G301" s="43">
        <f t="shared" si="36"/>
        <v>0</v>
      </c>
      <c r="H301" s="44">
        <f t="shared" si="37"/>
        <v>0.47520000000000007</v>
      </c>
      <c r="I301" s="59">
        <f t="shared" si="31"/>
        <v>0</v>
      </c>
    </row>
    <row r="302" spans="1:9" ht="16.8">
      <c r="A302" s="55">
        <v>110617</v>
      </c>
      <c r="B302" s="39" t="s">
        <v>523</v>
      </c>
      <c r="C302" s="39">
        <v>0.26</v>
      </c>
      <c r="D302" s="39"/>
      <c r="E302" s="44">
        <f t="shared" si="35"/>
        <v>0.5616000000000001</v>
      </c>
      <c r="F302" s="58"/>
      <c r="G302" s="43">
        <f t="shared" si="36"/>
        <v>0</v>
      </c>
      <c r="H302" s="44">
        <f t="shared" si="37"/>
        <v>0.5616000000000001</v>
      </c>
      <c r="I302" s="59">
        <f t="shared" si="31"/>
        <v>0</v>
      </c>
    </row>
    <row r="303" spans="1:9" ht="16.8">
      <c r="A303" s="55">
        <v>110624</v>
      </c>
      <c r="B303" s="39" t="s">
        <v>524</v>
      </c>
      <c r="C303" s="39">
        <v>0.26</v>
      </c>
      <c r="D303" s="39"/>
      <c r="E303" s="44">
        <f t="shared" si="35"/>
        <v>0.5616000000000001</v>
      </c>
      <c r="F303" s="58"/>
      <c r="G303" s="43">
        <f t="shared" si="36"/>
        <v>0</v>
      </c>
      <c r="H303" s="44">
        <f t="shared" si="37"/>
        <v>0.5616000000000001</v>
      </c>
      <c r="I303" s="59">
        <f t="shared" si="31"/>
        <v>0</v>
      </c>
    </row>
    <row r="304" spans="1:9" ht="16.8">
      <c r="A304" s="55">
        <v>110108</v>
      </c>
      <c r="B304" s="39" t="s">
        <v>220</v>
      </c>
      <c r="C304" s="39">
        <v>0.22</v>
      </c>
      <c r="D304" s="39"/>
      <c r="E304" s="44">
        <f t="shared" si="35"/>
        <v>0.47520000000000007</v>
      </c>
      <c r="F304" s="58"/>
      <c r="G304" s="43">
        <f t="shared" si="36"/>
        <v>0</v>
      </c>
      <c r="H304" s="44">
        <f t="shared" si="37"/>
        <v>0.47520000000000007</v>
      </c>
      <c r="I304" s="59">
        <f t="shared" si="31"/>
        <v>0</v>
      </c>
    </row>
    <row r="305" spans="1:9" ht="16.8">
      <c r="A305" s="55">
        <v>110111</v>
      </c>
      <c r="B305" s="39" t="s">
        <v>525</v>
      </c>
      <c r="C305" s="39">
        <v>0.22</v>
      </c>
      <c r="D305" s="39"/>
      <c r="E305" s="44">
        <f t="shared" si="35"/>
        <v>0.47520000000000007</v>
      </c>
      <c r="F305" s="58"/>
      <c r="G305" s="43">
        <f t="shared" si="36"/>
        <v>0</v>
      </c>
      <c r="H305" s="44">
        <f t="shared" si="37"/>
        <v>0.47520000000000007</v>
      </c>
      <c r="I305" s="59">
        <f t="shared" si="31"/>
        <v>0</v>
      </c>
    </row>
    <row r="306" spans="1:9" ht="16.8">
      <c r="A306" s="55">
        <v>110112</v>
      </c>
      <c r="B306" s="39" t="s">
        <v>222</v>
      </c>
      <c r="C306" s="39">
        <v>0.22</v>
      </c>
      <c r="D306" s="39"/>
      <c r="E306" s="44">
        <f t="shared" si="35"/>
        <v>0.47520000000000007</v>
      </c>
      <c r="F306" s="58"/>
      <c r="G306" s="43">
        <f t="shared" si="36"/>
        <v>0</v>
      </c>
      <c r="H306" s="44">
        <f t="shared" si="37"/>
        <v>0.47520000000000007</v>
      </c>
      <c r="I306" s="59">
        <f t="shared" si="31"/>
        <v>0</v>
      </c>
    </row>
    <row r="307" spans="1:9" ht="16.8">
      <c r="A307" s="55">
        <v>110583</v>
      </c>
      <c r="B307" s="39" t="s">
        <v>526</v>
      </c>
      <c r="C307" s="39">
        <v>0.26</v>
      </c>
      <c r="D307" s="39"/>
      <c r="E307" s="44">
        <f t="shared" si="35"/>
        <v>0.5616000000000001</v>
      </c>
      <c r="F307" s="58"/>
      <c r="G307" s="43">
        <f t="shared" si="36"/>
        <v>0</v>
      </c>
      <c r="H307" s="44">
        <f t="shared" si="37"/>
        <v>0.5616000000000001</v>
      </c>
      <c r="I307" s="59">
        <f t="shared" si="31"/>
        <v>0</v>
      </c>
    </row>
    <row r="308" spans="1:9" ht="16.8">
      <c r="A308" s="55">
        <v>110612</v>
      </c>
      <c r="B308" s="39" t="s">
        <v>527</v>
      </c>
      <c r="C308" s="39">
        <v>0.26</v>
      </c>
      <c r="D308" s="39"/>
      <c r="E308" s="44">
        <f t="shared" si="35"/>
        <v>0.5616000000000001</v>
      </c>
      <c r="F308" s="58"/>
      <c r="G308" s="43">
        <f t="shared" si="36"/>
        <v>0</v>
      </c>
      <c r="H308" s="44">
        <f t="shared" si="37"/>
        <v>0.5616000000000001</v>
      </c>
      <c r="I308" s="59">
        <f t="shared" si="31"/>
        <v>0</v>
      </c>
    </row>
    <row r="309" spans="1:9" ht="16.8">
      <c r="A309" s="55">
        <v>110352</v>
      </c>
      <c r="B309" s="39" t="s">
        <v>224</v>
      </c>
      <c r="C309" s="39">
        <v>0.26</v>
      </c>
      <c r="D309" s="39"/>
      <c r="E309" s="44">
        <f t="shared" si="35"/>
        <v>0.5616000000000001</v>
      </c>
      <c r="F309" s="58"/>
      <c r="G309" s="43">
        <f t="shared" si="36"/>
        <v>0</v>
      </c>
      <c r="H309" s="44">
        <f t="shared" si="37"/>
        <v>0.5616000000000001</v>
      </c>
      <c r="I309" s="59">
        <f t="shared" si="31"/>
        <v>0</v>
      </c>
    </row>
    <row r="310" spans="1:9" ht="16.8">
      <c r="A310" s="55">
        <v>110578</v>
      </c>
      <c r="B310" s="39" t="s">
        <v>443</v>
      </c>
      <c r="C310" s="39">
        <v>0.26</v>
      </c>
      <c r="D310" s="39"/>
      <c r="E310" s="44">
        <f t="shared" si="35"/>
        <v>0.5616000000000001</v>
      </c>
      <c r="F310" s="58"/>
      <c r="G310" s="43">
        <f t="shared" si="36"/>
        <v>0</v>
      </c>
      <c r="H310" s="44">
        <f t="shared" si="37"/>
        <v>0.5616000000000001</v>
      </c>
      <c r="I310" s="59">
        <f t="shared" si="31"/>
        <v>0</v>
      </c>
    </row>
    <row r="311" spans="1:9" ht="16.8">
      <c r="A311" s="55">
        <v>110723</v>
      </c>
      <c r="B311" s="39" t="s">
        <v>528</v>
      </c>
      <c r="C311" s="39">
        <v>0.26</v>
      </c>
      <c r="D311" s="39"/>
      <c r="E311" s="44">
        <f t="shared" si="35"/>
        <v>0.5616000000000001</v>
      </c>
      <c r="F311" s="58"/>
      <c r="G311" s="43">
        <f t="shared" si="36"/>
        <v>0</v>
      </c>
      <c r="H311" s="44">
        <f t="shared" si="37"/>
        <v>0.5616000000000001</v>
      </c>
      <c r="I311" s="59">
        <f t="shared" si="31"/>
        <v>0</v>
      </c>
    </row>
    <row r="312" spans="1:9" ht="16.8">
      <c r="A312" s="55">
        <v>110593</v>
      </c>
      <c r="B312" s="39" t="s">
        <v>529</v>
      </c>
      <c r="C312" s="39">
        <v>0.26</v>
      </c>
      <c r="D312" s="39"/>
      <c r="E312" s="44">
        <f t="shared" si="35"/>
        <v>0.5616000000000001</v>
      </c>
      <c r="F312" s="58"/>
      <c r="G312" s="43">
        <f t="shared" si="36"/>
        <v>0</v>
      </c>
      <c r="H312" s="44">
        <f t="shared" si="37"/>
        <v>0.5616000000000001</v>
      </c>
      <c r="I312" s="59">
        <f t="shared" si="31"/>
        <v>0</v>
      </c>
    </row>
    <row r="313" spans="1:9" ht="16.8">
      <c r="A313" s="55">
        <v>110327</v>
      </c>
      <c r="B313" s="39" t="s">
        <v>226</v>
      </c>
      <c r="C313" s="39">
        <v>0.26</v>
      </c>
      <c r="D313" s="39"/>
      <c r="E313" s="44">
        <f t="shared" si="35"/>
        <v>0.5616000000000001</v>
      </c>
      <c r="F313" s="58"/>
      <c r="G313" s="43">
        <f t="shared" si="36"/>
        <v>0</v>
      </c>
      <c r="H313" s="44">
        <f t="shared" si="37"/>
        <v>0.5616000000000001</v>
      </c>
      <c r="I313" s="59">
        <f t="shared" si="31"/>
        <v>0</v>
      </c>
    </row>
    <row r="314" spans="1:9" ht="16.8">
      <c r="A314" s="55">
        <v>110116</v>
      </c>
      <c r="B314" s="39" t="s">
        <v>228</v>
      </c>
      <c r="C314" s="39">
        <v>0.24</v>
      </c>
      <c r="D314" s="39">
        <v>0.05</v>
      </c>
      <c r="E314" s="44">
        <f t="shared" si="35"/>
        <v>0.58590000000000009</v>
      </c>
      <c r="F314" s="58"/>
      <c r="G314" s="43">
        <f t="shared" si="36"/>
        <v>0</v>
      </c>
      <c r="H314" s="44">
        <f t="shared" si="37"/>
        <v>0.58590000000000009</v>
      </c>
      <c r="I314" s="59">
        <f t="shared" si="31"/>
        <v>0</v>
      </c>
    </row>
    <row r="315" spans="1:9" ht="16.8">
      <c r="A315" s="55">
        <v>110607</v>
      </c>
      <c r="B315" s="39" t="s">
        <v>530</v>
      </c>
      <c r="C315" s="39">
        <v>0.26</v>
      </c>
      <c r="D315" s="39"/>
      <c r="E315" s="44">
        <f t="shared" si="35"/>
        <v>0.5616000000000001</v>
      </c>
      <c r="F315" s="58"/>
      <c r="G315" s="43">
        <f t="shared" si="36"/>
        <v>0</v>
      </c>
      <c r="H315" s="44">
        <f t="shared" si="37"/>
        <v>0.5616000000000001</v>
      </c>
      <c r="I315" s="59">
        <f t="shared" si="31"/>
        <v>0</v>
      </c>
    </row>
    <row r="316" spans="1:9" ht="16.8">
      <c r="A316" s="55">
        <v>110618</v>
      </c>
      <c r="B316" s="39" t="s">
        <v>531</v>
      </c>
      <c r="C316" s="39">
        <v>0.24</v>
      </c>
      <c r="D316" s="39">
        <v>0.05</v>
      </c>
      <c r="E316" s="44">
        <f t="shared" si="35"/>
        <v>0.58590000000000009</v>
      </c>
      <c r="F316" s="58"/>
      <c r="G316" s="43">
        <f t="shared" si="36"/>
        <v>0</v>
      </c>
      <c r="H316" s="44">
        <f t="shared" si="37"/>
        <v>0.58590000000000009</v>
      </c>
      <c r="I316" s="59">
        <f t="shared" si="31"/>
        <v>0</v>
      </c>
    </row>
    <row r="317" spans="1:9" ht="16.8">
      <c r="A317" s="55">
        <v>110306</v>
      </c>
      <c r="B317" s="39" t="s">
        <v>232</v>
      </c>
      <c r="C317" s="39">
        <v>0.26</v>
      </c>
      <c r="D317" s="39"/>
      <c r="E317" s="44">
        <f t="shared" si="35"/>
        <v>0.5616000000000001</v>
      </c>
      <c r="F317" s="58"/>
      <c r="G317" s="43">
        <f t="shared" si="36"/>
        <v>0</v>
      </c>
      <c r="H317" s="44">
        <f t="shared" si="37"/>
        <v>0.5616000000000001</v>
      </c>
      <c r="I317" s="59">
        <f t="shared" si="31"/>
        <v>0</v>
      </c>
    </row>
    <row r="318" spans="1:9" ht="16.8">
      <c r="A318" s="55">
        <v>110630</v>
      </c>
      <c r="B318" s="39" t="s">
        <v>532</v>
      </c>
      <c r="C318" s="39">
        <v>0.24</v>
      </c>
      <c r="D318" s="39">
        <v>0.05</v>
      </c>
      <c r="E318" s="44">
        <f t="shared" si="35"/>
        <v>0.58590000000000009</v>
      </c>
      <c r="F318" s="58"/>
      <c r="G318" s="43">
        <f t="shared" si="36"/>
        <v>0</v>
      </c>
      <c r="H318" s="44">
        <f t="shared" si="37"/>
        <v>0.58590000000000009</v>
      </c>
      <c r="I318" s="59">
        <f t="shared" si="31"/>
        <v>0</v>
      </c>
    </row>
    <row r="319" spans="1:9" ht="16.8">
      <c r="A319" s="55">
        <v>110407</v>
      </c>
      <c r="B319" s="39" t="s">
        <v>234</v>
      </c>
      <c r="C319" s="39">
        <v>0.26</v>
      </c>
      <c r="D319" s="39"/>
      <c r="E319" s="44">
        <f t="shared" si="35"/>
        <v>0.5616000000000001</v>
      </c>
      <c r="F319" s="58"/>
      <c r="G319" s="43">
        <f t="shared" si="36"/>
        <v>0</v>
      </c>
      <c r="H319" s="44">
        <f t="shared" si="37"/>
        <v>0.5616000000000001</v>
      </c>
      <c r="I319" s="59">
        <f t="shared" si="31"/>
        <v>0</v>
      </c>
    </row>
    <row r="320" spans="1:9" ht="16.8">
      <c r="A320" s="55">
        <v>110472</v>
      </c>
      <c r="B320" s="39" t="s">
        <v>236</v>
      </c>
      <c r="C320" s="39">
        <v>0.26</v>
      </c>
      <c r="D320" s="39"/>
      <c r="E320" s="44">
        <f t="shared" si="35"/>
        <v>0.5616000000000001</v>
      </c>
      <c r="F320" s="58"/>
      <c r="G320" s="43">
        <f t="shared" si="36"/>
        <v>0</v>
      </c>
      <c r="H320" s="44">
        <f t="shared" si="37"/>
        <v>0.5616000000000001</v>
      </c>
      <c r="I320" s="59">
        <f t="shared" si="31"/>
        <v>0</v>
      </c>
    </row>
    <row r="321" spans="1:9" ht="16.8">
      <c r="A321" s="55">
        <v>110403</v>
      </c>
      <c r="B321" s="39" t="s">
        <v>533</v>
      </c>
      <c r="C321" s="39">
        <v>0.26</v>
      </c>
      <c r="D321" s="39"/>
      <c r="E321" s="44">
        <f t="shared" si="35"/>
        <v>0.5616000000000001</v>
      </c>
      <c r="F321" s="58"/>
      <c r="G321" s="43">
        <f t="shared" si="36"/>
        <v>0</v>
      </c>
      <c r="H321" s="44">
        <f t="shared" si="37"/>
        <v>0.5616000000000001</v>
      </c>
      <c r="I321" s="59">
        <f t="shared" si="31"/>
        <v>0</v>
      </c>
    </row>
    <row r="322" spans="1:9" ht="16.8">
      <c r="A322" s="55">
        <v>110059</v>
      </c>
      <c r="B322" s="39" t="s">
        <v>238</v>
      </c>
      <c r="C322" s="39">
        <v>0.22</v>
      </c>
      <c r="D322" s="39"/>
      <c r="E322" s="44">
        <f t="shared" si="35"/>
        <v>0.47520000000000007</v>
      </c>
      <c r="F322" s="58"/>
      <c r="G322" s="43">
        <f t="shared" si="36"/>
        <v>0</v>
      </c>
      <c r="H322" s="44">
        <f t="shared" si="37"/>
        <v>0.47520000000000007</v>
      </c>
      <c r="I322" s="59">
        <f t="shared" si="31"/>
        <v>0</v>
      </c>
    </row>
    <row r="323" spans="1:9" ht="16.8">
      <c r="A323" s="55">
        <v>110641</v>
      </c>
      <c r="B323" s="39" t="s">
        <v>534</v>
      </c>
      <c r="C323" s="39">
        <v>0.24</v>
      </c>
      <c r="D323" s="39">
        <v>0.05</v>
      </c>
      <c r="E323" s="44">
        <f t="shared" si="35"/>
        <v>0.58590000000000009</v>
      </c>
      <c r="F323" s="58"/>
      <c r="G323" s="43">
        <f t="shared" si="36"/>
        <v>0</v>
      </c>
      <c r="H323" s="44">
        <f t="shared" si="37"/>
        <v>0.58590000000000009</v>
      </c>
      <c r="I323" s="59">
        <f t="shared" si="31"/>
        <v>0</v>
      </c>
    </row>
    <row r="324" spans="1:9" ht="16.8">
      <c r="A324" s="55">
        <v>110639</v>
      </c>
      <c r="B324" s="39" t="s">
        <v>535</v>
      </c>
      <c r="C324" s="39">
        <v>0.24</v>
      </c>
      <c r="D324" s="39">
        <v>0.05</v>
      </c>
      <c r="E324" s="44">
        <f t="shared" si="35"/>
        <v>0.58590000000000009</v>
      </c>
      <c r="F324" s="58"/>
      <c r="G324" s="43">
        <f t="shared" si="36"/>
        <v>0</v>
      </c>
      <c r="H324" s="44">
        <f t="shared" si="37"/>
        <v>0.58590000000000009</v>
      </c>
      <c r="I324" s="59">
        <f t="shared" si="31"/>
        <v>0</v>
      </c>
    </row>
    <row r="325" spans="1:9" ht="16.8">
      <c r="A325" s="55">
        <v>110245</v>
      </c>
      <c r="B325" s="39" t="s">
        <v>240</v>
      </c>
      <c r="C325" s="39">
        <v>0.24</v>
      </c>
      <c r="D325" s="39">
        <v>0.05</v>
      </c>
      <c r="E325" s="44">
        <f t="shared" si="35"/>
        <v>0.58590000000000009</v>
      </c>
      <c r="F325" s="58"/>
      <c r="G325" s="43">
        <f t="shared" si="36"/>
        <v>0</v>
      </c>
      <c r="H325" s="44">
        <f t="shared" si="37"/>
        <v>0.58590000000000009</v>
      </c>
      <c r="I325" s="59">
        <f t="shared" si="31"/>
        <v>0</v>
      </c>
    </row>
    <row r="326" spans="1:9" ht="16.8">
      <c r="A326" s="55">
        <v>110613</v>
      </c>
      <c r="B326" s="39" t="s">
        <v>536</v>
      </c>
      <c r="C326" s="39">
        <v>0.26</v>
      </c>
      <c r="D326" s="39"/>
      <c r="E326" s="44">
        <f t="shared" si="35"/>
        <v>0.5616000000000001</v>
      </c>
      <c r="F326" s="58"/>
      <c r="G326" s="43">
        <f t="shared" si="36"/>
        <v>0</v>
      </c>
      <c r="H326" s="44">
        <f t="shared" si="37"/>
        <v>0.5616000000000001</v>
      </c>
      <c r="I326" s="59">
        <f t="shared" si="31"/>
        <v>0</v>
      </c>
    </row>
    <row r="327" spans="1:9" ht="16.8">
      <c r="A327" s="55">
        <v>110610</v>
      </c>
      <c r="B327" s="39" t="s">
        <v>537</v>
      </c>
      <c r="C327" s="39">
        <v>0.26</v>
      </c>
      <c r="D327" s="39"/>
      <c r="E327" s="44">
        <f t="shared" si="35"/>
        <v>0.5616000000000001</v>
      </c>
      <c r="F327" s="58"/>
      <c r="G327" s="43">
        <f t="shared" si="36"/>
        <v>0</v>
      </c>
      <c r="H327" s="44">
        <f t="shared" si="37"/>
        <v>0.5616000000000001</v>
      </c>
      <c r="I327" s="59">
        <f t="shared" si="31"/>
        <v>0</v>
      </c>
    </row>
    <row r="328" spans="1:9" ht="16.8">
      <c r="A328" s="55">
        <v>110319</v>
      </c>
      <c r="B328" s="39" t="s">
        <v>242</v>
      </c>
      <c r="C328" s="39">
        <v>0.26</v>
      </c>
      <c r="D328" s="39"/>
      <c r="E328" s="44">
        <f t="shared" si="35"/>
        <v>0.5616000000000001</v>
      </c>
      <c r="F328" s="58"/>
      <c r="G328" s="43">
        <f t="shared" si="36"/>
        <v>0</v>
      </c>
      <c r="H328" s="44">
        <f t="shared" si="37"/>
        <v>0.5616000000000001</v>
      </c>
      <c r="I328" s="59">
        <f t="shared" si="31"/>
        <v>0</v>
      </c>
    </row>
    <row r="329" spans="1:9" ht="16.8">
      <c r="A329" s="55">
        <v>110298</v>
      </c>
      <c r="B329" s="39" t="s">
        <v>244</v>
      </c>
      <c r="C329" s="39">
        <v>0.26</v>
      </c>
      <c r="D329" s="39"/>
      <c r="E329" s="44">
        <f t="shared" si="35"/>
        <v>0.5616000000000001</v>
      </c>
      <c r="F329" s="58"/>
      <c r="G329" s="43">
        <f t="shared" si="36"/>
        <v>0</v>
      </c>
      <c r="H329" s="44">
        <f t="shared" si="37"/>
        <v>0.5616000000000001</v>
      </c>
      <c r="I329" s="59">
        <f t="shared" si="31"/>
        <v>0</v>
      </c>
    </row>
    <row r="330" spans="1:9" ht="16.8">
      <c r="A330" s="55">
        <v>110323</v>
      </c>
      <c r="B330" s="39" t="s">
        <v>247</v>
      </c>
      <c r="C330" s="39">
        <v>0.26</v>
      </c>
      <c r="D330" s="39"/>
      <c r="E330" s="44">
        <f t="shared" si="35"/>
        <v>0.5616000000000001</v>
      </c>
      <c r="F330" s="58"/>
      <c r="G330" s="43">
        <f t="shared" si="36"/>
        <v>0</v>
      </c>
      <c r="H330" s="44">
        <f t="shared" si="37"/>
        <v>0.5616000000000001</v>
      </c>
      <c r="I330" s="59">
        <f t="shared" si="31"/>
        <v>0</v>
      </c>
    </row>
    <row r="331" spans="1:9">
      <c r="A331" s="60" t="s">
        <v>164</v>
      </c>
      <c r="B331" s="60"/>
      <c r="C331" s="60"/>
      <c r="D331" s="60"/>
      <c r="E331" s="64"/>
      <c r="F331" s="64"/>
      <c r="G331" s="62"/>
      <c r="H331" s="62"/>
      <c r="I331" s="62"/>
    </row>
    <row r="332" spans="1:9" ht="16.8">
      <c r="A332" s="55">
        <v>110732</v>
      </c>
      <c r="B332" s="39" t="s">
        <v>542</v>
      </c>
      <c r="C332" s="39">
        <v>0.26</v>
      </c>
      <c r="D332" s="39"/>
      <c r="E332" s="44">
        <f t="shared" ref="E332:E345" si="39">((C332*1.6)*1.35)+(D332*1.35)</f>
        <v>0.5616000000000001</v>
      </c>
      <c r="F332" s="58"/>
      <c r="G332" s="43">
        <f t="shared" ref="G332:G345" si="40">E332*F332</f>
        <v>0</v>
      </c>
      <c r="H332" s="44">
        <f t="shared" ref="H332:H345" si="41">E332-(E332*$J$5)</f>
        <v>0.5616000000000001</v>
      </c>
      <c r="I332" s="59">
        <f t="shared" si="31"/>
        <v>0</v>
      </c>
    </row>
    <row r="333" spans="1:9" ht="16.8">
      <c r="A333" s="55">
        <v>110379</v>
      </c>
      <c r="B333" s="39" t="s">
        <v>166</v>
      </c>
      <c r="C333" s="39">
        <v>0.15</v>
      </c>
      <c r="D333" s="39"/>
      <c r="E333" s="44">
        <f t="shared" si="39"/>
        <v>0.32400000000000001</v>
      </c>
      <c r="F333" s="58"/>
      <c r="G333" s="43">
        <f t="shared" si="40"/>
        <v>0</v>
      </c>
      <c r="H333" s="44">
        <f t="shared" si="41"/>
        <v>0.32400000000000001</v>
      </c>
      <c r="I333" s="59">
        <f t="shared" si="31"/>
        <v>0</v>
      </c>
    </row>
    <row r="334" spans="1:9" ht="16.8">
      <c r="A334" s="55">
        <v>110381</v>
      </c>
      <c r="B334" s="39" t="s">
        <v>168</v>
      </c>
      <c r="C334" s="39">
        <v>0.15</v>
      </c>
      <c r="D334" s="39"/>
      <c r="E334" s="44">
        <f t="shared" si="39"/>
        <v>0.32400000000000001</v>
      </c>
      <c r="F334" s="58"/>
      <c r="G334" s="43">
        <f t="shared" si="40"/>
        <v>0</v>
      </c>
      <c r="H334" s="44">
        <f t="shared" si="41"/>
        <v>0.32400000000000001</v>
      </c>
      <c r="I334" s="59">
        <f t="shared" si="31"/>
        <v>0</v>
      </c>
    </row>
    <row r="335" spans="1:9" ht="16.8">
      <c r="A335" s="55">
        <v>110696</v>
      </c>
      <c r="B335" s="39" t="s">
        <v>543</v>
      </c>
      <c r="C335" s="39">
        <v>0.18</v>
      </c>
      <c r="D335" s="39"/>
      <c r="E335" s="44">
        <f t="shared" si="39"/>
        <v>0.38879999999999998</v>
      </c>
      <c r="F335" s="58"/>
      <c r="G335" s="43">
        <f t="shared" si="40"/>
        <v>0</v>
      </c>
      <c r="H335" s="44">
        <f t="shared" si="41"/>
        <v>0.38879999999999998</v>
      </c>
      <c r="I335" s="59">
        <f t="shared" si="31"/>
        <v>0</v>
      </c>
    </row>
    <row r="336" spans="1:9" ht="16.8">
      <c r="A336" s="55">
        <v>110380</v>
      </c>
      <c r="B336" s="39" t="s">
        <v>170</v>
      </c>
      <c r="C336" s="39">
        <v>0.15</v>
      </c>
      <c r="D336" s="39"/>
      <c r="E336" s="44">
        <f t="shared" si="39"/>
        <v>0.32400000000000001</v>
      </c>
      <c r="F336" s="58"/>
      <c r="G336" s="43">
        <f t="shared" si="40"/>
        <v>0</v>
      </c>
      <c r="H336" s="44">
        <f t="shared" si="41"/>
        <v>0.32400000000000001</v>
      </c>
      <c r="I336" s="59">
        <f t="shared" si="31"/>
        <v>0</v>
      </c>
    </row>
    <row r="337" spans="1:9" ht="16.8">
      <c r="A337" s="55">
        <v>110384</v>
      </c>
      <c r="B337" s="39" t="s">
        <v>172</v>
      </c>
      <c r="C337" s="39">
        <v>0.15</v>
      </c>
      <c r="D337" s="39"/>
      <c r="E337" s="44">
        <f t="shared" si="39"/>
        <v>0.32400000000000001</v>
      </c>
      <c r="F337" s="58"/>
      <c r="G337" s="43">
        <f t="shared" si="40"/>
        <v>0</v>
      </c>
      <c r="H337" s="44">
        <f t="shared" si="41"/>
        <v>0.32400000000000001</v>
      </c>
      <c r="I337" s="59">
        <f t="shared" si="31"/>
        <v>0</v>
      </c>
    </row>
    <row r="338" spans="1:9" ht="16.8">
      <c r="A338" s="55">
        <v>110385</v>
      </c>
      <c r="B338" s="39" t="s">
        <v>174</v>
      </c>
      <c r="C338" s="39">
        <v>0.15</v>
      </c>
      <c r="D338" s="39"/>
      <c r="E338" s="44">
        <f t="shared" si="39"/>
        <v>0.32400000000000001</v>
      </c>
      <c r="F338" s="58"/>
      <c r="G338" s="43">
        <f t="shared" si="40"/>
        <v>0</v>
      </c>
      <c r="H338" s="44">
        <f t="shared" si="41"/>
        <v>0.32400000000000001</v>
      </c>
      <c r="I338" s="59">
        <f t="shared" si="31"/>
        <v>0</v>
      </c>
    </row>
    <row r="339" spans="1:9" ht="16.8">
      <c r="A339" s="55">
        <v>110292</v>
      </c>
      <c r="B339" s="39" t="s">
        <v>176</v>
      </c>
      <c r="C339" s="39">
        <v>0.15</v>
      </c>
      <c r="D339" s="39"/>
      <c r="E339" s="44">
        <f t="shared" si="39"/>
        <v>0.32400000000000001</v>
      </c>
      <c r="F339" s="58"/>
      <c r="G339" s="43">
        <f t="shared" si="40"/>
        <v>0</v>
      </c>
      <c r="H339" s="44">
        <f t="shared" si="41"/>
        <v>0.32400000000000001</v>
      </c>
      <c r="I339" s="59">
        <f t="shared" si="31"/>
        <v>0</v>
      </c>
    </row>
    <row r="340" spans="1:9" ht="16.8">
      <c r="A340" s="55">
        <v>110257</v>
      </c>
      <c r="B340" s="39" t="s">
        <v>178</v>
      </c>
      <c r="C340" s="39">
        <v>0.15</v>
      </c>
      <c r="D340" s="39"/>
      <c r="E340" s="44">
        <f t="shared" si="39"/>
        <v>0.32400000000000001</v>
      </c>
      <c r="F340" s="58"/>
      <c r="G340" s="43">
        <f t="shared" si="40"/>
        <v>0</v>
      </c>
      <c r="H340" s="44">
        <f t="shared" si="41"/>
        <v>0.32400000000000001</v>
      </c>
      <c r="I340" s="59">
        <f t="shared" si="31"/>
        <v>0</v>
      </c>
    </row>
    <row r="341" spans="1:9" ht="16.8">
      <c r="A341" s="55">
        <v>110138</v>
      </c>
      <c r="B341" s="39" t="s">
        <v>180</v>
      </c>
      <c r="C341" s="39">
        <v>0.15</v>
      </c>
      <c r="D341" s="39"/>
      <c r="E341" s="44">
        <f t="shared" si="39"/>
        <v>0.32400000000000001</v>
      </c>
      <c r="F341" s="58"/>
      <c r="G341" s="43">
        <f t="shared" si="40"/>
        <v>0</v>
      </c>
      <c r="H341" s="44">
        <f t="shared" si="41"/>
        <v>0.32400000000000001</v>
      </c>
      <c r="I341" s="59">
        <f t="shared" si="31"/>
        <v>0</v>
      </c>
    </row>
    <row r="342" spans="1:9" ht="16.8">
      <c r="A342" s="55">
        <v>110359</v>
      </c>
      <c r="B342" s="39" t="s">
        <v>182</v>
      </c>
      <c r="C342" s="39">
        <v>0.15</v>
      </c>
      <c r="D342" s="39"/>
      <c r="E342" s="44">
        <f t="shared" si="39"/>
        <v>0.32400000000000001</v>
      </c>
      <c r="F342" s="58"/>
      <c r="G342" s="43">
        <f t="shared" si="40"/>
        <v>0</v>
      </c>
      <c r="H342" s="44">
        <f t="shared" si="41"/>
        <v>0.32400000000000001</v>
      </c>
      <c r="I342" s="59">
        <f t="shared" si="31"/>
        <v>0</v>
      </c>
    </row>
    <row r="343" spans="1:9" ht="16.8">
      <c r="A343" s="55">
        <v>110137</v>
      </c>
      <c r="B343" s="39" t="s">
        <v>184</v>
      </c>
      <c r="C343" s="39">
        <v>0.15</v>
      </c>
      <c r="D343" s="39"/>
      <c r="E343" s="44">
        <f t="shared" si="39"/>
        <v>0.32400000000000001</v>
      </c>
      <c r="F343" s="58"/>
      <c r="G343" s="43">
        <f t="shared" si="40"/>
        <v>0</v>
      </c>
      <c r="H343" s="44">
        <f t="shared" si="41"/>
        <v>0.32400000000000001</v>
      </c>
      <c r="I343" s="59">
        <f t="shared" ref="I343:I425" si="42">F343*H343</f>
        <v>0</v>
      </c>
    </row>
    <row r="344" spans="1:9" ht="16.8">
      <c r="A344" s="55">
        <v>110360</v>
      </c>
      <c r="B344" s="39" t="s">
        <v>187</v>
      </c>
      <c r="C344" s="39">
        <v>0.15</v>
      </c>
      <c r="D344" s="39"/>
      <c r="E344" s="44">
        <f t="shared" si="39"/>
        <v>0.32400000000000001</v>
      </c>
      <c r="F344" s="58"/>
      <c r="G344" s="43">
        <f t="shared" si="40"/>
        <v>0</v>
      </c>
      <c r="H344" s="44">
        <f t="shared" si="41"/>
        <v>0.32400000000000001</v>
      </c>
      <c r="I344" s="59">
        <f t="shared" si="42"/>
        <v>0</v>
      </c>
    </row>
    <row r="345" spans="1:9" ht="16.8">
      <c r="A345" s="55">
        <v>110479</v>
      </c>
      <c r="B345" s="39" t="s">
        <v>189</v>
      </c>
      <c r="C345" s="39">
        <v>0.15</v>
      </c>
      <c r="D345" s="39"/>
      <c r="E345" s="44">
        <f t="shared" si="39"/>
        <v>0.32400000000000001</v>
      </c>
      <c r="F345" s="58"/>
      <c r="G345" s="43">
        <f t="shared" si="40"/>
        <v>0</v>
      </c>
      <c r="H345" s="44">
        <f t="shared" si="41"/>
        <v>0.32400000000000001</v>
      </c>
      <c r="I345" s="59">
        <f t="shared" si="42"/>
        <v>0</v>
      </c>
    </row>
    <row r="346" spans="1:9">
      <c r="A346" s="60" t="s">
        <v>191</v>
      </c>
      <c r="B346" s="60"/>
      <c r="C346" s="60"/>
      <c r="D346" s="60"/>
      <c r="E346" s="64"/>
      <c r="F346" s="64"/>
      <c r="G346" s="62"/>
      <c r="H346" s="65"/>
      <c r="I346" s="65"/>
    </row>
    <row r="347" spans="1:9" ht="16.8">
      <c r="A347" s="55">
        <v>110564</v>
      </c>
      <c r="B347" s="39" t="s">
        <v>544</v>
      </c>
      <c r="C347" s="39">
        <v>7.0000000000000007E-2</v>
      </c>
      <c r="D347" s="39"/>
      <c r="E347" s="44">
        <f>((C347*1.6)*1.35)+(D347*1.35)</f>
        <v>0.15120000000000003</v>
      </c>
      <c r="F347" s="58"/>
      <c r="G347" s="43">
        <f>E347*F347</f>
        <v>0</v>
      </c>
      <c r="H347" s="44">
        <f>E347-(E347*$J$5)</f>
        <v>0.15120000000000003</v>
      </c>
      <c r="I347" s="59">
        <f t="shared" si="42"/>
        <v>0</v>
      </c>
    </row>
    <row r="348" spans="1:9">
      <c r="A348" s="60" t="s">
        <v>194</v>
      </c>
      <c r="B348" s="60"/>
      <c r="C348" s="60"/>
      <c r="D348" s="60"/>
      <c r="E348" s="64"/>
      <c r="F348" s="64"/>
      <c r="G348" s="62"/>
      <c r="H348" s="65"/>
      <c r="I348" s="65"/>
    </row>
    <row r="349" spans="1:9" ht="16.8">
      <c r="A349" s="55">
        <v>110291</v>
      </c>
      <c r="B349" s="39" t="s">
        <v>196</v>
      </c>
      <c r="C349" s="39">
        <v>0.22</v>
      </c>
      <c r="D349" s="39"/>
      <c r="E349" s="44">
        <f t="shared" ref="E349:E352" si="43">((C349*1.6)*1.35)+(D349*1.35)</f>
        <v>0.47520000000000007</v>
      </c>
      <c r="F349" s="58"/>
      <c r="G349" s="43">
        <f t="shared" ref="G349:G352" si="44">E349*F349</f>
        <v>0</v>
      </c>
      <c r="H349" s="44">
        <f t="shared" ref="H349:H352" si="45">E349-(E349*$J$5)</f>
        <v>0.47520000000000007</v>
      </c>
      <c r="I349" s="59">
        <f t="shared" si="42"/>
        <v>0</v>
      </c>
    </row>
    <row r="350" spans="1:9" ht="16.8">
      <c r="A350" s="55">
        <v>110722</v>
      </c>
      <c r="B350" s="39" t="s">
        <v>545</v>
      </c>
      <c r="C350" s="39">
        <v>0.22</v>
      </c>
      <c r="D350" s="39"/>
      <c r="E350" s="44">
        <f t="shared" si="43"/>
        <v>0.47520000000000007</v>
      </c>
      <c r="F350" s="58"/>
      <c r="G350" s="43">
        <f t="shared" si="44"/>
        <v>0</v>
      </c>
      <c r="H350" s="44">
        <f t="shared" si="45"/>
        <v>0.47520000000000007</v>
      </c>
      <c r="I350" s="59">
        <f t="shared" ref="I350:I351" si="46">F350*H350</f>
        <v>0</v>
      </c>
    </row>
    <row r="351" spans="1:9" ht="16.8">
      <c r="A351" s="55">
        <v>110675</v>
      </c>
      <c r="B351" s="39" t="s">
        <v>444</v>
      </c>
      <c r="C351" s="39">
        <v>0.22</v>
      </c>
      <c r="D351" s="39"/>
      <c r="E351" s="44">
        <f t="shared" si="43"/>
        <v>0.47520000000000007</v>
      </c>
      <c r="F351" s="58"/>
      <c r="G351" s="43">
        <f t="shared" si="44"/>
        <v>0</v>
      </c>
      <c r="H351" s="44">
        <f t="shared" si="45"/>
        <v>0.47520000000000007</v>
      </c>
      <c r="I351" s="59">
        <f t="shared" si="46"/>
        <v>0</v>
      </c>
    </row>
    <row r="352" spans="1:9" ht="16.8">
      <c r="A352" s="55">
        <v>110345</v>
      </c>
      <c r="B352" s="39" t="s">
        <v>198</v>
      </c>
      <c r="C352" s="39">
        <v>0.22</v>
      </c>
      <c r="D352" s="39"/>
      <c r="E352" s="44">
        <f t="shared" si="43"/>
        <v>0.47520000000000007</v>
      </c>
      <c r="F352" s="58"/>
      <c r="G352" s="43">
        <f t="shared" si="44"/>
        <v>0</v>
      </c>
      <c r="H352" s="44">
        <f t="shared" si="45"/>
        <v>0.47520000000000007</v>
      </c>
      <c r="I352" s="59">
        <f t="shared" si="42"/>
        <v>0</v>
      </c>
    </row>
    <row r="353" spans="1:9" ht="16.2" customHeight="1">
      <c r="A353" s="60" t="s">
        <v>199</v>
      </c>
      <c r="B353" s="61"/>
      <c r="C353" s="61"/>
      <c r="D353" s="61"/>
      <c r="E353" s="64"/>
      <c r="F353" s="64"/>
      <c r="G353" s="62"/>
      <c r="H353" s="65"/>
      <c r="I353" s="65"/>
    </row>
    <row r="354" spans="1:9" ht="16.8">
      <c r="A354" s="55">
        <v>110536</v>
      </c>
      <c r="B354" s="39" t="s">
        <v>546</v>
      </c>
      <c r="C354" s="39">
        <v>0.12</v>
      </c>
      <c r="D354" s="39"/>
      <c r="E354" s="44">
        <f t="shared" ref="E354:E360" si="47">((C354*1.6)*1.35)+(D354*1.35)</f>
        <v>0.25920000000000004</v>
      </c>
      <c r="F354" s="58"/>
      <c r="G354" s="43">
        <f t="shared" ref="G354:G360" si="48">E354*F354</f>
        <v>0</v>
      </c>
      <c r="H354" s="44">
        <f t="shared" ref="H354:H360" si="49">E354-(E354*$J$5)</f>
        <v>0.25920000000000004</v>
      </c>
      <c r="I354" s="59">
        <f t="shared" si="42"/>
        <v>0</v>
      </c>
    </row>
    <row r="355" spans="1:9" ht="16.8">
      <c r="A355" s="55">
        <v>110556</v>
      </c>
      <c r="B355" s="39" t="s">
        <v>201</v>
      </c>
      <c r="C355" s="39">
        <v>0.12</v>
      </c>
      <c r="D355" s="39"/>
      <c r="E355" s="44">
        <f t="shared" si="47"/>
        <v>0.25920000000000004</v>
      </c>
      <c r="F355" s="58"/>
      <c r="G355" s="43">
        <f t="shared" si="48"/>
        <v>0</v>
      </c>
      <c r="H355" s="44">
        <f t="shared" si="49"/>
        <v>0.25920000000000004</v>
      </c>
      <c r="I355" s="59">
        <f t="shared" si="42"/>
        <v>0</v>
      </c>
    </row>
    <row r="356" spans="1:9" ht="16.8">
      <c r="A356" s="55">
        <v>110518</v>
      </c>
      <c r="B356" s="39" t="s">
        <v>203</v>
      </c>
      <c r="C356" s="39">
        <v>0.12</v>
      </c>
      <c r="D356" s="39"/>
      <c r="E356" s="44">
        <f t="shared" si="47"/>
        <v>0.25920000000000004</v>
      </c>
      <c r="F356" s="58"/>
      <c r="G356" s="43">
        <f t="shared" si="48"/>
        <v>0</v>
      </c>
      <c r="H356" s="44">
        <f t="shared" si="49"/>
        <v>0.25920000000000004</v>
      </c>
      <c r="I356" s="59">
        <f t="shared" si="42"/>
        <v>0</v>
      </c>
    </row>
    <row r="357" spans="1:9" ht="16.8">
      <c r="A357" s="55">
        <v>110395</v>
      </c>
      <c r="B357" s="39" t="s">
        <v>205</v>
      </c>
      <c r="C357" s="39">
        <v>0.12</v>
      </c>
      <c r="D357" s="39"/>
      <c r="E357" s="44">
        <f t="shared" si="47"/>
        <v>0.25920000000000004</v>
      </c>
      <c r="F357" s="58"/>
      <c r="G357" s="43">
        <f t="shared" si="48"/>
        <v>0</v>
      </c>
      <c r="H357" s="44">
        <f t="shared" si="49"/>
        <v>0.25920000000000004</v>
      </c>
      <c r="I357" s="59">
        <f t="shared" si="42"/>
        <v>0</v>
      </c>
    </row>
    <row r="358" spans="1:9" ht="16.8">
      <c r="A358" s="55">
        <v>110139</v>
      </c>
      <c r="B358" s="39" t="s">
        <v>207</v>
      </c>
      <c r="C358" s="39">
        <v>0.08</v>
      </c>
      <c r="D358" s="39"/>
      <c r="E358" s="44">
        <f t="shared" si="47"/>
        <v>0.17280000000000001</v>
      </c>
      <c r="F358" s="58"/>
      <c r="G358" s="43">
        <f t="shared" si="48"/>
        <v>0</v>
      </c>
      <c r="H358" s="44">
        <f t="shared" si="49"/>
        <v>0.17280000000000001</v>
      </c>
      <c r="I358" s="59">
        <f t="shared" si="42"/>
        <v>0</v>
      </c>
    </row>
    <row r="359" spans="1:9" ht="16.8">
      <c r="A359" s="55">
        <v>110140</v>
      </c>
      <c r="B359" s="39" t="s">
        <v>209</v>
      </c>
      <c r="C359" s="89">
        <v>0.1</v>
      </c>
      <c r="D359" s="39"/>
      <c r="E359" s="44">
        <f t="shared" si="47"/>
        <v>0.21600000000000005</v>
      </c>
      <c r="F359" s="58"/>
      <c r="G359" s="43">
        <f t="shared" si="48"/>
        <v>0</v>
      </c>
      <c r="H359" s="44">
        <f t="shared" si="49"/>
        <v>0.21600000000000005</v>
      </c>
      <c r="I359" s="59">
        <f t="shared" si="42"/>
        <v>0</v>
      </c>
    </row>
    <row r="360" spans="1:9" ht="16.8">
      <c r="A360" s="55">
        <v>110256</v>
      </c>
      <c r="B360" s="39" t="s">
        <v>211</v>
      </c>
      <c r="C360" s="39">
        <v>0.14000000000000001</v>
      </c>
      <c r="D360" s="39"/>
      <c r="E360" s="44">
        <f t="shared" si="47"/>
        <v>0.30240000000000006</v>
      </c>
      <c r="F360" s="58"/>
      <c r="G360" s="43">
        <f t="shared" si="48"/>
        <v>0</v>
      </c>
      <c r="H360" s="44">
        <f t="shared" si="49"/>
        <v>0.30240000000000006</v>
      </c>
      <c r="I360" s="59">
        <f t="shared" si="42"/>
        <v>0</v>
      </c>
    </row>
    <row r="361" spans="1:9" ht="16.2" customHeight="1">
      <c r="A361" s="60" t="s">
        <v>551</v>
      </c>
      <c r="B361" s="61"/>
      <c r="C361" s="61"/>
      <c r="D361" s="61"/>
      <c r="E361" s="64"/>
      <c r="F361" s="64"/>
      <c r="G361" s="62"/>
      <c r="H361" s="65"/>
      <c r="I361" s="65"/>
    </row>
    <row r="362" spans="1:9" ht="16.8">
      <c r="A362" s="55">
        <v>110389</v>
      </c>
      <c r="B362" s="39" t="s">
        <v>547</v>
      </c>
      <c r="C362" s="39">
        <v>0.14000000000000001</v>
      </c>
      <c r="D362" s="39"/>
      <c r="E362" s="44">
        <f t="shared" ref="E362:E363" si="50">((C362*1.6)*1.35)+(D362*1.35)</f>
        <v>0.30240000000000006</v>
      </c>
      <c r="F362" s="58"/>
      <c r="G362" s="43">
        <f t="shared" ref="G362:G363" si="51">E362*F362</f>
        <v>0</v>
      </c>
      <c r="H362" s="44">
        <f t="shared" ref="H362:H363" si="52">E362-(E362*$J$5)</f>
        <v>0.30240000000000006</v>
      </c>
      <c r="I362" s="59">
        <f t="shared" ref="I362:I363" si="53">F362*H362</f>
        <v>0</v>
      </c>
    </row>
    <row r="363" spans="1:9" ht="16.8">
      <c r="A363" s="55">
        <v>110251</v>
      </c>
      <c r="B363" s="39" t="s">
        <v>548</v>
      </c>
      <c r="C363" s="39">
        <v>0.12</v>
      </c>
      <c r="D363" s="39"/>
      <c r="E363" s="44">
        <f t="shared" si="50"/>
        <v>0.25920000000000004</v>
      </c>
      <c r="F363" s="58"/>
      <c r="G363" s="43">
        <f t="shared" si="51"/>
        <v>0</v>
      </c>
      <c r="H363" s="44">
        <f t="shared" si="52"/>
        <v>0.25920000000000004</v>
      </c>
      <c r="I363" s="59">
        <f t="shared" si="53"/>
        <v>0</v>
      </c>
    </row>
    <row r="364" spans="1:9" ht="16.2" customHeight="1">
      <c r="A364" s="60" t="s">
        <v>375</v>
      </c>
      <c r="B364" s="61"/>
      <c r="C364" s="61"/>
      <c r="D364" s="61"/>
      <c r="E364" s="64"/>
      <c r="F364" s="64"/>
      <c r="G364" s="62"/>
      <c r="H364" s="65"/>
      <c r="I364" s="65"/>
    </row>
    <row r="365" spans="1:9" ht="16.8">
      <c r="A365" s="55">
        <v>110677</v>
      </c>
      <c r="B365" s="39" t="s">
        <v>549</v>
      </c>
      <c r="C365" s="39">
        <v>0.35</v>
      </c>
      <c r="D365" s="39"/>
      <c r="E365" s="44">
        <f t="shared" ref="E365:E368" si="54">((C365*1.6)*1.35)+(D365*1.35)</f>
        <v>0.75600000000000001</v>
      </c>
      <c r="F365" s="58"/>
      <c r="G365" s="43">
        <f t="shared" ref="G365:G368" si="55">E365*F365</f>
        <v>0</v>
      </c>
      <c r="H365" s="44">
        <f t="shared" ref="H365:H368" si="56">E365-(E365*$J$5)</f>
        <v>0.75600000000000001</v>
      </c>
      <c r="I365" s="59">
        <f t="shared" ref="I365:I368" si="57">F365*H365</f>
        <v>0</v>
      </c>
    </row>
    <row r="366" spans="1:9" ht="16.8">
      <c r="A366" s="55">
        <v>110141</v>
      </c>
      <c r="B366" s="39" t="s">
        <v>378</v>
      </c>
      <c r="C366" s="39">
        <v>0.35</v>
      </c>
      <c r="D366" s="39"/>
      <c r="E366" s="44">
        <f t="shared" si="54"/>
        <v>0.75600000000000001</v>
      </c>
      <c r="F366" s="58"/>
      <c r="G366" s="43">
        <f t="shared" si="55"/>
        <v>0</v>
      </c>
      <c r="H366" s="44">
        <f t="shared" si="56"/>
        <v>0.75600000000000001</v>
      </c>
      <c r="I366" s="59">
        <f t="shared" si="57"/>
        <v>0</v>
      </c>
    </row>
    <row r="367" spans="1:9" ht="16.8">
      <c r="A367" s="55">
        <v>110142</v>
      </c>
      <c r="B367" s="39" t="s">
        <v>380</v>
      </c>
      <c r="C367" s="39">
        <v>0.35</v>
      </c>
      <c r="D367" s="39"/>
      <c r="E367" s="44">
        <f t="shared" si="54"/>
        <v>0.75600000000000001</v>
      </c>
      <c r="F367" s="58"/>
      <c r="G367" s="43">
        <f t="shared" si="55"/>
        <v>0</v>
      </c>
      <c r="H367" s="44">
        <f t="shared" si="56"/>
        <v>0.75600000000000001</v>
      </c>
      <c r="I367" s="59">
        <f t="shared" si="57"/>
        <v>0</v>
      </c>
    </row>
    <row r="368" spans="1:9" ht="16.8">
      <c r="A368" s="55">
        <v>110674</v>
      </c>
      <c r="B368" s="39" t="s">
        <v>550</v>
      </c>
      <c r="C368" s="39">
        <v>0.35</v>
      </c>
      <c r="D368" s="39"/>
      <c r="E368" s="44">
        <f t="shared" si="54"/>
        <v>0.75600000000000001</v>
      </c>
      <c r="F368" s="58"/>
      <c r="G368" s="43">
        <f t="shared" si="55"/>
        <v>0</v>
      </c>
      <c r="H368" s="44">
        <f t="shared" si="56"/>
        <v>0.75600000000000001</v>
      </c>
      <c r="I368" s="59">
        <f t="shared" si="57"/>
        <v>0</v>
      </c>
    </row>
    <row r="369" spans="1:9">
      <c r="A369" s="60" t="s">
        <v>212</v>
      </c>
      <c r="B369" s="61"/>
      <c r="C369" s="61"/>
      <c r="D369" s="61"/>
      <c r="E369" s="64"/>
      <c r="F369" s="64"/>
      <c r="G369" s="62"/>
      <c r="H369" s="65"/>
      <c r="I369" s="65"/>
    </row>
    <row r="370" spans="1:9" ht="16.8">
      <c r="A370" s="55">
        <v>110455</v>
      </c>
      <c r="B370" s="39" t="s">
        <v>214</v>
      </c>
      <c r="C370" s="39">
        <v>0.16</v>
      </c>
      <c r="D370" s="39"/>
      <c r="E370" s="44">
        <f t="shared" ref="E370:E377" si="58">((C370*1.6)*1.35)+(D370*1.35)</f>
        <v>0.34560000000000002</v>
      </c>
      <c r="F370" s="58"/>
      <c r="G370" s="43">
        <f t="shared" ref="G370:G377" si="59">E370*F370</f>
        <v>0</v>
      </c>
      <c r="H370" s="44">
        <f t="shared" ref="H370:H377" si="60">E370-(E370*$J$5)</f>
        <v>0.34560000000000002</v>
      </c>
      <c r="I370" s="59">
        <f t="shared" si="42"/>
        <v>0</v>
      </c>
    </row>
    <row r="371" spans="1:9" ht="16.8">
      <c r="A371" s="55">
        <v>110456</v>
      </c>
      <c r="B371" s="39" t="s">
        <v>216</v>
      </c>
      <c r="C371" s="39">
        <v>0.16</v>
      </c>
      <c r="D371" s="39"/>
      <c r="E371" s="44">
        <f t="shared" si="58"/>
        <v>0.34560000000000002</v>
      </c>
      <c r="F371" s="58"/>
      <c r="G371" s="43">
        <f t="shared" si="59"/>
        <v>0</v>
      </c>
      <c r="H371" s="44">
        <f t="shared" si="60"/>
        <v>0.34560000000000002</v>
      </c>
      <c r="I371" s="59">
        <f t="shared" si="42"/>
        <v>0</v>
      </c>
    </row>
    <row r="372" spans="1:9" ht="16.8">
      <c r="A372" s="55">
        <v>110354</v>
      </c>
      <c r="B372" s="39" t="s">
        <v>217</v>
      </c>
      <c r="C372" s="39">
        <v>0.38</v>
      </c>
      <c r="D372" s="39"/>
      <c r="E372" s="44">
        <f t="shared" si="58"/>
        <v>0.8208000000000002</v>
      </c>
      <c r="F372" s="58"/>
      <c r="G372" s="43">
        <f t="shared" si="59"/>
        <v>0</v>
      </c>
      <c r="H372" s="44">
        <f t="shared" si="60"/>
        <v>0.8208000000000002</v>
      </c>
      <c r="I372" s="59">
        <f t="shared" si="42"/>
        <v>0</v>
      </c>
    </row>
    <row r="373" spans="1:9" ht="16.8">
      <c r="A373" s="55">
        <v>110374</v>
      </c>
      <c r="B373" s="39" t="s">
        <v>219</v>
      </c>
      <c r="C373" s="39">
        <v>0.38</v>
      </c>
      <c r="D373" s="39"/>
      <c r="E373" s="44">
        <f t="shared" si="58"/>
        <v>0.8208000000000002</v>
      </c>
      <c r="F373" s="58"/>
      <c r="G373" s="43">
        <f t="shared" si="59"/>
        <v>0</v>
      </c>
      <c r="H373" s="44">
        <f t="shared" si="60"/>
        <v>0.8208000000000002</v>
      </c>
      <c r="I373" s="59">
        <f t="shared" si="42"/>
        <v>0</v>
      </c>
    </row>
    <row r="374" spans="1:9" ht="16.8">
      <c r="A374" s="55">
        <v>110375</v>
      </c>
      <c r="B374" s="39" t="s">
        <v>221</v>
      </c>
      <c r="C374" s="39">
        <v>0.38</v>
      </c>
      <c r="D374" s="39"/>
      <c r="E374" s="44">
        <f t="shared" si="58"/>
        <v>0.8208000000000002</v>
      </c>
      <c r="F374" s="58"/>
      <c r="G374" s="43">
        <f t="shared" si="59"/>
        <v>0</v>
      </c>
      <c r="H374" s="44">
        <f t="shared" si="60"/>
        <v>0.8208000000000002</v>
      </c>
      <c r="I374" s="59">
        <f t="shared" si="42"/>
        <v>0</v>
      </c>
    </row>
    <row r="375" spans="1:9" ht="16.8">
      <c r="A375" s="55">
        <v>110376</v>
      </c>
      <c r="B375" s="39" t="s">
        <v>223</v>
      </c>
      <c r="C375" s="39">
        <v>0.38</v>
      </c>
      <c r="D375" s="39"/>
      <c r="E375" s="44">
        <f t="shared" si="58"/>
        <v>0.8208000000000002</v>
      </c>
      <c r="F375" s="58"/>
      <c r="G375" s="43">
        <f t="shared" si="59"/>
        <v>0</v>
      </c>
      <c r="H375" s="44">
        <f t="shared" si="60"/>
        <v>0.8208000000000002</v>
      </c>
      <c r="I375" s="59">
        <f t="shared" si="42"/>
        <v>0</v>
      </c>
    </row>
    <row r="376" spans="1:9" ht="16.8">
      <c r="A376" s="55">
        <v>110377</v>
      </c>
      <c r="B376" s="39" t="s">
        <v>225</v>
      </c>
      <c r="C376" s="39">
        <v>0.38</v>
      </c>
      <c r="D376" s="39"/>
      <c r="E376" s="44">
        <f t="shared" si="58"/>
        <v>0.8208000000000002</v>
      </c>
      <c r="F376" s="58"/>
      <c r="G376" s="43">
        <f t="shared" si="59"/>
        <v>0</v>
      </c>
      <c r="H376" s="44">
        <f t="shared" si="60"/>
        <v>0.8208000000000002</v>
      </c>
      <c r="I376" s="59">
        <f t="shared" si="42"/>
        <v>0</v>
      </c>
    </row>
    <row r="377" spans="1:9" ht="16.8">
      <c r="A377" s="55">
        <v>110378</v>
      </c>
      <c r="B377" s="39" t="s">
        <v>227</v>
      </c>
      <c r="C377" s="39">
        <v>0.38</v>
      </c>
      <c r="D377" s="39"/>
      <c r="E377" s="44">
        <f t="shared" si="58"/>
        <v>0.8208000000000002</v>
      </c>
      <c r="F377" s="58"/>
      <c r="G377" s="43">
        <f t="shared" si="59"/>
        <v>0</v>
      </c>
      <c r="H377" s="44">
        <f t="shared" si="60"/>
        <v>0.8208000000000002</v>
      </c>
      <c r="I377" s="59">
        <f t="shared" si="42"/>
        <v>0</v>
      </c>
    </row>
    <row r="378" spans="1:9">
      <c r="A378" s="60" t="s">
        <v>241</v>
      </c>
      <c r="B378" s="61"/>
      <c r="C378" s="61"/>
      <c r="D378" s="61"/>
      <c r="E378" s="64"/>
      <c r="F378" s="64"/>
      <c r="G378" s="62"/>
      <c r="H378" s="65"/>
      <c r="I378" s="65"/>
    </row>
    <row r="379" spans="1:9" ht="16.8">
      <c r="A379" s="55">
        <v>110274</v>
      </c>
      <c r="B379" s="39" t="s">
        <v>243</v>
      </c>
      <c r="C379" s="39">
        <v>0.09</v>
      </c>
      <c r="D379" s="39"/>
      <c r="E379" s="44">
        <f t="shared" ref="E379:E395" si="61">((C379*1.6)*1.35)+(D379*1.35)</f>
        <v>0.19439999999999999</v>
      </c>
      <c r="F379" s="58"/>
      <c r="G379" s="43">
        <f t="shared" ref="G379:G395" si="62">E379*F379</f>
        <v>0</v>
      </c>
      <c r="H379" s="44">
        <f t="shared" ref="H379:H395" si="63">E379-(E379*$J$5)</f>
        <v>0.19439999999999999</v>
      </c>
      <c r="I379" s="59">
        <f t="shared" si="42"/>
        <v>0</v>
      </c>
    </row>
    <row r="380" spans="1:9" ht="16.8">
      <c r="A380" s="55">
        <v>110494</v>
      </c>
      <c r="B380" s="39" t="s">
        <v>245</v>
      </c>
      <c r="C380" s="39">
        <v>0.09</v>
      </c>
      <c r="D380" s="39"/>
      <c r="E380" s="44">
        <f t="shared" si="61"/>
        <v>0.19439999999999999</v>
      </c>
      <c r="F380" s="58"/>
      <c r="G380" s="43">
        <f t="shared" si="62"/>
        <v>0</v>
      </c>
      <c r="H380" s="44">
        <f t="shared" si="63"/>
        <v>0.19439999999999999</v>
      </c>
      <c r="I380" s="59">
        <f t="shared" si="42"/>
        <v>0</v>
      </c>
    </row>
    <row r="381" spans="1:9" ht="16.8">
      <c r="A381" s="55">
        <v>110495</v>
      </c>
      <c r="B381" s="39" t="s">
        <v>246</v>
      </c>
      <c r="C381" s="39">
        <v>0.09</v>
      </c>
      <c r="D381" s="39"/>
      <c r="E381" s="44">
        <f t="shared" si="61"/>
        <v>0.19439999999999999</v>
      </c>
      <c r="F381" s="58"/>
      <c r="G381" s="43">
        <f t="shared" si="62"/>
        <v>0</v>
      </c>
      <c r="H381" s="44">
        <f t="shared" si="63"/>
        <v>0.19439999999999999</v>
      </c>
      <c r="I381" s="59">
        <f t="shared" si="42"/>
        <v>0</v>
      </c>
    </row>
    <row r="382" spans="1:9" ht="16.8">
      <c r="A382" s="55">
        <v>110442</v>
      </c>
      <c r="B382" s="39" t="s">
        <v>248</v>
      </c>
      <c r="C382" s="39">
        <v>0.06</v>
      </c>
      <c r="D382" s="39"/>
      <c r="E382" s="44">
        <f t="shared" si="61"/>
        <v>0.12960000000000002</v>
      </c>
      <c r="F382" s="58"/>
      <c r="G382" s="43">
        <f t="shared" si="62"/>
        <v>0</v>
      </c>
      <c r="H382" s="44">
        <f t="shared" si="63"/>
        <v>0.12960000000000002</v>
      </c>
      <c r="I382" s="59">
        <f t="shared" si="42"/>
        <v>0</v>
      </c>
    </row>
    <row r="383" spans="1:9" ht="16.8">
      <c r="A383" s="55">
        <v>110250</v>
      </c>
      <c r="B383" s="39" t="s">
        <v>250</v>
      </c>
      <c r="C383" s="39">
        <v>0.09</v>
      </c>
      <c r="D383" s="39"/>
      <c r="E383" s="44">
        <f t="shared" si="61"/>
        <v>0.19439999999999999</v>
      </c>
      <c r="F383" s="58"/>
      <c r="G383" s="43">
        <f t="shared" si="62"/>
        <v>0</v>
      </c>
      <c r="H383" s="44">
        <f t="shared" si="63"/>
        <v>0.19439999999999999</v>
      </c>
      <c r="I383" s="59">
        <f t="shared" si="42"/>
        <v>0</v>
      </c>
    </row>
    <row r="384" spans="1:9" ht="16.8">
      <c r="A384" s="55">
        <v>110584</v>
      </c>
      <c r="B384" s="39" t="s">
        <v>552</v>
      </c>
      <c r="C384" s="39">
        <v>0.09</v>
      </c>
      <c r="D384" s="39"/>
      <c r="E384" s="44">
        <f t="shared" si="61"/>
        <v>0.19439999999999999</v>
      </c>
      <c r="F384" s="58"/>
      <c r="G384" s="43">
        <f t="shared" si="62"/>
        <v>0</v>
      </c>
      <c r="H384" s="44">
        <f t="shared" si="63"/>
        <v>0.19439999999999999</v>
      </c>
      <c r="I384" s="59">
        <f t="shared" si="42"/>
        <v>0</v>
      </c>
    </row>
    <row r="385" spans="1:12" ht="16.8">
      <c r="A385" s="55">
        <v>110720</v>
      </c>
      <c r="B385" s="39" t="s">
        <v>553</v>
      </c>
      <c r="C385" s="39">
        <v>0.09</v>
      </c>
      <c r="D385" s="39"/>
      <c r="E385" s="44">
        <f t="shared" si="61"/>
        <v>0.19439999999999999</v>
      </c>
      <c r="F385" s="58"/>
      <c r="G385" s="43">
        <f t="shared" si="62"/>
        <v>0</v>
      </c>
      <c r="H385" s="44">
        <f t="shared" si="63"/>
        <v>0.19439999999999999</v>
      </c>
      <c r="I385" s="59">
        <f t="shared" si="42"/>
        <v>0</v>
      </c>
    </row>
    <row r="386" spans="1:12" ht="16.8">
      <c r="A386" s="55">
        <v>110441</v>
      </c>
      <c r="B386" s="39" t="s">
        <v>251</v>
      </c>
      <c r="C386" s="39">
        <v>0.06</v>
      </c>
      <c r="D386" s="39"/>
      <c r="E386" s="44">
        <f t="shared" si="61"/>
        <v>0.12960000000000002</v>
      </c>
      <c r="F386" s="58"/>
      <c r="G386" s="43">
        <f t="shared" si="62"/>
        <v>0</v>
      </c>
      <c r="H386" s="44">
        <f t="shared" si="63"/>
        <v>0.12960000000000002</v>
      </c>
      <c r="I386" s="59">
        <f t="shared" si="42"/>
        <v>0</v>
      </c>
    </row>
    <row r="387" spans="1:12" ht="16.8">
      <c r="A387" s="55">
        <v>110434</v>
      </c>
      <c r="B387" s="39" t="s">
        <v>253</v>
      </c>
      <c r="C387" s="39">
        <v>0.06</v>
      </c>
      <c r="D387" s="39"/>
      <c r="E387" s="44">
        <f t="shared" si="61"/>
        <v>0.12960000000000002</v>
      </c>
      <c r="F387" s="58"/>
      <c r="G387" s="43">
        <f t="shared" si="62"/>
        <v>0</v>
      </c>
      <c r="H387" s="44">
        <f t="shared" si="63"/>
        <v>0.12960000000000002</v>
      </c>
      <c r="I387" s="59">
        <f t="shared" si="42"/>
        <v>0</v>
      </c>
    </row>
    <row r="388" spans="1:12" ht="16.8">
      <c r="A388" s="55">
        <v>110443</v>
      </c>
      <c r="B388" s="39" t="s">
        <v>255</v>
      </c>
      <c r="C388" s="39">
        <v>0.06</v>
      </c>
      <c r="D388" s="39"/>
      <c r="E388" s="44">
        <f t="shared" si="61"/>
        <v>0.12960000000000002</v>
      </c>
      <c r="F388" s="58"/>
      <c r="G388" s="43">
        <f t="shared" si="62"/>
        <v>0</v>
      </c>
      <c r="H388" s="44">
        <f t="shared" si="63"/>
        <v>0.12960000000000002</v>
      </c>
      <c r="I388" s="59">
        <f t="shared" si="42"/>
        <v>0</v>
      </c>
    </row>
    <row r="389" spans="1:12" ht="16.8">
      <c r="A389" s="55">
        <v>110265</v>
      </c>
      <c r="B389" s="39" t="s">
        <v>257</v>
      </c>
      <c r="C389" s="39">
        <v>0.09</v>
      </c>
      <c r="D389" s="39"/>
      <c r="E389" s="44">
        <f t="shared" si="61"/>
        <v>0.19439999999999999</v>
      </c>
      <c r="F389" s="58"/>
      <c r="G389" s="43">
        <f t="shared" si="62"/>
        <v>0</v>
      </c>
      <c r="H389" s="44">
        <f t="shared" si="63"/>
        <v>0.19439999999999999</v>
      </c>
      <c r="I389" s="59">
        <f t="shared" si="42"/>
        <v>0</v>
      </c>
    </row>
    <row r="390" spans="1:12" ht="16.8">
      <c r="A390" s="55">
        <v>110492</v>
      </c>
      <c r="B390" s="39" t="s">
        <v>554</v>
      </c>
      <c r="C390" s="39">
        <v>0.09</v>
      </c>
      <c r="D390" s="39"/>
      <c r="E390" s="44">
        <f t="shared" si="61"/>
        <v>0.19439999999999999</v>
      </c>
      <c r="F390" s="58"/>
      <c r="G390" s="43">
        <f t="shared" si="62"/>
        <v>0</v>
      </c>
      <c r="H390" s="44">
        <f t="shared" si="63"/>
        <v>0.19439999999999999</v>
      </c>
      <c r="I390" s="59">
        <f t="shared" si="42"/>
        <v>0</v>
      </c>
    </row>
    <row r="391" spans="1:12" ht="16.8">
      <c r="A391" s="55">
        <v>110588</v>
      </c>
      <c r="B391" s="39" t="s">
        <v>555</v>
      </c>
      <c r="C391" s="39">
        <v>0.06</v>
      </c>
      <c r="D391" s="39"/>
      <c r="E391" s="44">
        <f t="shared" si="61"/>
        <v>0.12960000000000002</v>
      </c>
      <c r="F391" s="58"/>
      <c r="G391" s="43">
        <f t="shared" si="62"/>
        <v>0</v>
      </c>
      <c r="H391" s="44">
        <f t="shared" si="63"/>
        <v>0.12960000000000002</v>
      </c>
      <c r="I391" s="59">
        <f t="shared" si="42"/>
        <v>0</v>
      </c>
    </row>
    <row r="392" spans="1:12" ht="16.8">
      <c r="A392" s="55">
        <v>110287</v>
      </c>
      <c r="B392" s="39" t="s">
        <v>258</v>
      </c>
      <c r="C392" s="39">
        <v>0.09</v>
      </c>
      <c r="D392" s="39"/>
      <c r="E392" s="44">
        <f t="shared" si="61"/>
        <v>0.19439999999999999</v>
      </c>
      <c r="F392" s="58"/>
      <c r="G392" s="43">
        <f t="shared" si="62"/>
        <v>0</v>
      </c>
      <c r="H392" s="44">
        <f t="shared" si="63"/>
        <v>0.19439999999999999</v>
      </c>
      <c r="I392" s="59">
        <f t="shared" si="42"/>
        <v>0</v>
      </c>
    </row>
    <row r="393" spans="1:12" ht="16.8">
      <c r="A393" s="55">
        <v>110386</v>
      </c>
      <c r="B393" s="39" t="s">
        <v>259</v>
      </c>
      <c r="C393" s="39">
        <v>0.09</v>
      </c>
      <c r="D393" s="39"/>
      <c r="E393" s="44">
        <f t="shared" si="61"/>
        <v>0.19439999999999999</v>
      </c>
      <c r="F393" s="58"/>
      <c r="G393" s="43">
        <f t="shared" si="62"/>
        <v>0</v>
      </c>
      <c r="H393" s="44">
        <f t="shared" si="63"/>
        <v>0.19439999999999999</v>
      </c>
      <c r="I393" s="59">
        <f t="shared" si="42"/>
        <v>0</v>
      </c>
    </row>
    <row r="394" spans="1:12" ht="16.8">
      <c r="A394" s="55">
        <v>110457</v>
      </c>
      <c r="B394" s="39" t="s">
        <v>261</v>
      </c>
      <c r="C394" s="39">
        <v>0.06</v>
      </c>
      <c r="D394" s="39"/>
      <c r="E394" s="44">
        <f t="shared" si="61"/>
        <v>0.12960000000000002</v>
      </c>
      <c r="F394" s="58"/>
      <c r="G394" s="43">
        <f t="shared" si="62"/>
        <v>0</v>
      </c>
      <c r="H394" s="44">
        <f t="shared" si="63"/>
        <v>0.12960000000000002</v>
      </c>
      <c r="I394" s="59">
        <f t="shared" si="42"/>
        <v>0</v>
      </c>
    </row>
    <row r="395" spans="1:12" ht="16.8">
      <c r="A395" s="55">
        <v>110433</v>
      </c>
      <c r="B395" s="39" t="s">
        <v>263</v>
      </c>
      <c r="C395" s="39">
        <v>0.06</v>
      </c>
      <c r="D395" s="39"/>
      <c r="E395" s="44">
        <f t="shared" si="61"/>
        <v>0.12960000000000002</v>
      </c>
      <c r="F395" s="58"/>
      <c r="G395" s="43">
        <f t="shared" si="62"/>
        <v>0</v>
      </c>
      <c r="H395" s="44">
        <f t="shared" si="63"/>
        <v>0.12960000000000002</v>
      </c>
      <c r="I395" s="59">
        <f t="shared" si="42"/>
        <v>0</v>
      </c>
    </row>
    <row r="396" spans="1:12">
      <c r="A396" s="60" t="s">
        <v>265</v>
      </c>
      <c r="B396" s="61"/>
      <c r="C396" s="61"/>
      <c r="D396" s="61"/>
      <c r="E396" s="64"/>
      <c r="F396" s="64"/>
      <c r="G396" s="62"/>
      <c r="H396" s="65"/>
      <c r="I396" s="65"/>
    </row>
    <row r="397" spans="1:12" s="92" customFormat="1" ht="16.8">
      <c r="A397" s="91">
        <v>110367</v>
      </c>
      <c r="B397" s="39" t="s">
        <v>556</v>
      </c>
      <c r="C397" s="39">
        <v>0.18</v>
      </c>
      <c r="D397" s="39">
        <v>0.1</v>
      </c>
      <c r="E397" s="44">
        <f t="shared" ref="E397:E409" si="64">((C397*1.6)*1.35)+(D397*1.35)</f>
        <v>0.52380000000000004</v>
      </c>
      <c r="F397" s="58"/>
      <c r="G397" s="43">
        <f t="shared" ref="G397:G409" si="65">E397*F397</f>
        <v>0</v>
      </c>
      <c r="H397" s="44">
        <f t="shared" ref="H397:H409" si="66">E397-(E397*$J$5)</f>
        <v>0.52380000000000004</v>
      </c>
      <c r="I397" s="59">
        <f t="shared" ref="I397:I407" si="67">F397*H397</f>
        <v>0</v>
      </c>
      <c r="L397" s="93"/>
    </row>
    <row r="398" spans="1:12" s="92" customFormat="1" ht="16.8">
      <c r="A398" s="91">
        <v>110717</v>
      </c>
      <c r="B398" s="39" t="s">
        <v>557</v>
      </c>
      <c r="C398" s="39">
        <v>0.18</v>
      </c>
      <c r="D398" s="39">
        <v>0.1</v>
      </c>
      <c r="E398" s="44">
        <f t="shared" si="64"/>
        <v>0.52380000000000004</v>
      </c>
      <c r="F398" s="58"/>
      <c r="G398" s="43">
        <f t="shared" si="65"/>
        <v>0</v>
      </c>
      <c r="H398" s="44">
        <f t="shared" si="66"/>
        <v>0.52380000000000004</v>
      </c>
      <c r="I398" s="59">
        <f t="shared" si="67"/>
        <v>0</v>
      </c>
      <c r="L398" s="93"/>
    </row>
    <row r="399" spans="1:12" s="92" customFormat="1" ht="16.8">
      <c r="A399" s="91">
        <v>110196</v>
      </c>
      <c r="B399" s="39" t="s">
        <v>558</v>
      </c>
      <c r="C399" s="39">
        <v>0.16</v>
      </c>
      <c r="D399" s="39"/>
      <c r="E399" s="44">
        <f t="shared" si="64"/>
        <v>0.34560000000000002</v>
      </c>
      <c r="F399" s="58"/>
      <c r="G399" s="43">
        <f t="shared" si="65"/>
        <v>0</v>
      </c>
      <c r="H399" s="44">
        <f t="shared" si="66"/>
        <v>0.34560000000000002</v>
      </c>
      <c r="I399" s="59">
        <f t="shared" si="67"/>
        <v>0</v>
      </c>
      <c r="L399" s="93"/>
    </row>
    <row r="400" spans="1:12" s="92" customFormat="1" ht="16.8">
      <c r="A400" s="91">
        <v>110687</v>
      </c>
      <c r="B400" s="39" t="s">
        <v>559</v>
      </c>
      <c r="C400" s="39">
        <v>0.18</v>
      </c>
      <c r="D400" s="39">
        <v>0.1</v>
      </c>
      <c r="E400" s="44">
        <f t="shared" si="64"/>
        <v>0.52380000000000004</v>
      </c>
      <c r="F400" s="58"/>
      <c r="G400" s="43">
        <f t="shared" si="65"/>
        <v>0</v>
      </c>
      <c r="H400" s="44">
        <f t="shared" si="66"/>
        <v>0.52380000000000004</v>
      </c>
      <c r="I400" s="59">
        <f t="shared" si="67"/>
        <v>0</v>
      </c>
      <c r="L400" s="93"/>
    </row>
    <row r="401" spans="1:12" s="92" customFormat="1" ht="16.8">
      <c r="A401" s="91">
        <v>110368</v>
      </c>
      <c r="B401" s="39" t="s">
        <v>560</v>
      </c>
      <c r="C401" s="39">
        <v>0.18</v>
      </c>
      <c r="D401" s="39">
        <v>0.1</v>
      </c>
      <c r="E401" s="44">
        <f t="shared" si="64"/>
        <v>0.52380000000000004</v>
      </c>
      <c r="F401" s="58"/>
      <c r="G401" s="43">
        <f t="shared" si="65"/>
        <v>0</v>
      </c>
      <c r="H401" s="44">
        <f t="shared" si="66"/>
        <v>0.52380000000000004</v>
      </c>
      <c r="I401" s="59">
        <f t="shared" si="67"/>
        <v>0</v>
      </c>
      <c r="L401" s="93"/>
    </row>
    <row r="402" spans="1:12" s="92" customFormat="1" ht="16.8">
      <c r="A402" s="91">
        <v>110692</v>
      </c>
      <c r="B402" s="39" t="s">
        <v>561</v>
      </c>
      <c r="C402" s="39">
        <v>0.18</v>
      </c>
      <c r="D402" s="39">
        <v>0.1</v>
      </c>
      <c r="E402" s="44">
        <f t="shared" si="64"/>
        <v>0.52380000000000004</v>
      </c>
      <c r="F402" s="58"/>
      <c r="G402" s="43">
        <f t="shared" si="65"/>
        <v>0</v>
      </c>
      <c r="H402" s="44">
        <f t="shared" si="66"/>
        <v>0.52380000000000004</v>
      </c>
      <c r="I402" s="59">
        <f t="shared" si="67"/>
        <v>0</v>
      </c>
      <c r="L402" s="93"/>
    </row>
    <row r="403" spans="1:12" s="92" customFormat="1" ht="16.8">
      <c r="A403" s="91">
        <v>110688</v>
      </c>
      <c r="B403" s="39" t="s">
        <v>562</v>
      </c>
      <c r="C403" s="39">
        <v>0.18</v>
      </c>
      <c r="D403" s="39">
        <v>0.1</v>
      </c>
      <c r="E403" s="44">
        <f t="shared" si="64"/>
        <v>0.52380000000000004</v>
      </c>
      <c r="F403" s="58"/>
      <c r="G403" s="43">
        <f t="shared" si="65"/>
        <v>0</v>
      </c>
      <c r="H403" s="44">
        <f t="shared" si="66"/>
        <v>0.52380000000000004</v>
      </c>
      <c r="I403" s="59">
        <f t="shared" si="67"/>
        <v>0</v>
      </c>
      <c r="L403" s="93"/>
    </row>
    <row r="404" spans="1:12" s="92" customFormat="1" ht="16.8">
      <c r="A404" s="91">
        <v>110619</v>
      </c>
      <c r="B404" s="39" t="s">
        <v>563</v>
      </c>
      <c r="C404" s="39">
        <v>0.16</v>
      </c>
      <c r="D404" s="39"/>
      <c r="E404" s="44">
        <f t="shared" si="64"/>
        <v>0.34560000000000002</v>
      </c>
      <c r="F404" s="58"/>
      <c r="G404" s="43">
        <f t="shared" si="65"/>
        <v>0</v>
      </c>
      <c r="H404" s="44">
        <f t="shared" si="66"/>
        <v>0.34560000000000002</v>
      </c>
      <c r="I404" s="59">
        <f t="shared" si="67"/>
        <v>0</v>
      </c>
      <c r="L404" s="93"/>
    </row>
    <row r="405" spans="1:12" s="92" customFormat="1" ht="16.8">
      <c r="A405" s="91">
        <v>110195</v>
      </c>
      <c r="B405" s="39" t="s">
        <v>564</v>
      </c>
      <c r="C405" s="39">
        <v>0.16</v>
      </c>
      <c r="D405" s="39"/>
      <c r="E405" s="44">
        <f t="shared" si="64"/>
        <v>0.34560000000000002</v>
      </c>
      <c r="F405" s="58"/>
      <c r="G405" s="43">
        <f t="shared" si="65"/>
        <v>0</v>
      </c>
      <c r="H405" s="44">
        <f t="shared" si="66"/>
        <v>0.34560000000000002</v>
      </c>
      <c r="I405" s="59">
        <f t="shared" si="67"/>
        <v>0</v>
      </c>
      <c r="L405" s="93"/>
    </row>
    <row r="406" spans="1:12" s="92" customFormat="1" ht="16.8">
      <c r="A406" s="91">
        <v>110691</v>
      </c>
      <c r="B406" s="39" t="s">
        <v>565</v>
      </c>
      <c r="C406" s="39">
        <v>0.18</v>
      </c>
      <c r="D406" s="39">
        <v>0.1</v>
      </c>
      <c r="E406" s="44">
        <f t="shared" si="64"/>
        <v>0.52380000000000004</v>
      </c>
      <c r="F406" s="58"/>
      <c r="G406" s="43">
        <f t="shared" si="65"/>
        <v>0</v>
      </c>
      <c r="H406" s="44">
        <f t="shared" si="66"/>
        <v>0.52380000000000004</v>
      </c>
      <c r="I406" s="59">
        <f t="shared" si="67"/>
        <v>0</v>
      </c>
      <c r="L406" s="93"/>
    </row>
    <row r="407" spans="1:12" s="92" customFormat="1" ht="16.8">
      <c r="A407" s="91">
        <v>110706</v>
      </c>
      <c r="B407" s="39" t="s">
        <v>566</v>
      </c>
      <c r="C407" s="39">
        <v>0.18</v>
      </c>
      <c r="D407" s="39">
        <v>0.1</v>
      </c>
      <c r="E407" s="44">
        <f t="shared" si="64"/>
        <v>0.52380000000000004</v>
      </c>
      <c r="F407" s="58"/>
      <c r="G407" s="43">
        <f t="shared" si="65"/>
        <v>0</v>
      </c>
      <c r="H407" s="44">
        <f t="shared" si="66"/>
        <v>0.52380000000000004</v>
      </c>
      <c r="I407" s="59">
        <f t="shared" si="67"/>
        <v>0</v>
      </c>
      <c r="L407" s="93"/>
    </row>
    <row r="408" spans="1:12" ht="16.8">
      <c r="A408" s="55" t="s">
        <v>267</v>
      </c>
      <c r="B408" s="39" t="s">
        <v>268</v>
      </c>
      <c r="C408" s="39"/>
      <c r="D408" s="39"/>
      <c r="E408" s="44">
        <f t="shared" si="64"/>
        <v>0</v>
      </c>
      <c r="F408" s="58"/>
      <c r="G408" s="43">
        <f t="shared" si="65"/>
        <v>0</v>
      </c>
      <c r="H408" s="44">
        <f t="shared" si="66"/>
        <v>0</v>
      </c>
      <c r="I408" s="59">
        <f t="shared" si="42"/>
        <v>0</v>
      </c>
    </row>
    <row r="409" spans="1:12" ht="16.8">
      <c r="A409" s="55" t="s">
        <v>270</v>
      </c>
      <c r="B409" s="39" t="s">
        <v>271</v>
      </c>
      <c r="C409" s="39"/>
      <c r="D409" s="39"/>
      <c r="E409" s="44">
        <f t="shared" si="64"/>
        <v>0</v>
      </c>
      <c r="F409" s="58"/>
      <c r="G409" s="43">
        <f t="shared" si="65"/>
        <v>0</v>
      </c>
      <c r="H409" s="44">
        <f t="shared" si="66"/>
        <v>0</v>
      </c>
      <c r="I409" s="59">
        <f t="shared" si="42"/>
        <v>0</v>
      </c>
    </row>
    <row r="410" spans="1:12">
      <c r="A410" s="60" t="s">
        <v>273</v>
      </c>
      <c r="B410" s="61"/>
      <c r="C410" s="61"/>
      <c r="D410" s="61"/>
      <c r="E410" s="64"/>
      <c r="F410" s="64"/>
      <c r="G410" s="62"/>
      <c r="H410" s="65"/>
      <c r="I410" s="65"/>
    </row>
    <row r="411" spans="1:12" ht="16.8">
      <c r="A411" s="66">
        <v>110308</v>
      </c>
      <c r="B411" s="39" t="s">
        <v>275</v>
      </c>
      <c r="C411" s="39">
        <v>0.14000000000000001</v>
      </c>
      <c r="D411" s="39"/>
      <c r="E411" s="44">
        <f t="shared" ref="E411:E426" si="68">((C411*1.6)*1.35)+(D411*1.35)</f>
        <v>0.30240000000000006</v>
      </c>
      <c r="F411" s="58"/>
      <c r="G411" s="43">
        <f t="shared" ref="G411:G426" si="69">E411*F411</f>
        <v>0</v>
      </c>
      <c r="H411" s="44">
        <f t="shared" ref="H411:H426" si="70">E411-(E411*$J$5)</f>
        <v>0.30240000000000006</v>
      </c>
      <c r="I411" s="59">
        <f t="shared" si="42"/>
        <v>0</v>
      </c>
    </row>
    <row r="412" spans="1:12" ht="16.8">
      <c r="A412" s="55">
        <v>110448</v>
      </c>
      <c r="B412" s="39" t="s">
        <v>277</v>
      </c>
      <c r="C412" s="39">
        <v>0.14000000000000001</v>
      </c>
      <c r="D412" s="39"/>
      <c r="E412" s="44">
        <f t="shared" si="68"/>
        <v>0.30240000000000006</v>
      </c>
      <c r="F412" s="58"/>
      <c r="G412" s="43">
        <f t="shared" si="69"/>
        <v>0</v>
      </c>
      <c r="H412" s="44">
        <f t="shared" si="70"/>
        <v>0.30240000000000006</v>
      </c>
      <c r="I412" s="59">
        <f t="shared" si="42"/>
        <v>0</v>
      </c>
    </row>
    <row r="413" spans="1:12" ht="16.8">
      <c r="A413" s="55">
        <v>110565</v>
      </c>
      <c r="B413" s="39" t="s">
        <v>278</v>
      </c>
      <c r="C413" s="39">
        <v>0.16</v>
      </c>
      <c r="D413" s="39"/>
      <c r="E413" s="44">
        <f t="shared" si="68"/>
        <v>0.34560000000000002</v>
      </c>
      <c r="F413" s="58"/>
      <c r="G413" s="43">
        <f t="shared" si="69"/>
        <v>0</v>
      </c>
      <c r="H413" s="44">
        <f t="shared" si="70"/>
        <v>0.34560000000000002</v>
      </c>
      <c r="I413" s="59">
        <f t="shared" si="42"/>
        <v>0</v>
      </c>
    </row>
    <row r="414" spans="1:12" ht="16.8">
      <c r="A414" s="55">
        <v>110267</v>
      </c>
      <c r="B414" s="39" t="s">
        <v>280</v>
      </c>
      <c r="C414" s="39">
        <v>0.12</v>
      </c>
      <c r="D414" s="39"/>
      <c r="E414" s="44">
        <f t="shared" si="68"/>
        <v>0.25920000000000004</v>
      </c>
      <c r="F414" s="58"/>
      <c r="G414" s="43">
        <f t="shared" si="69"/>
        <v>0</v>
      </c>
      <c r="H414" s="44">
        <f t="shared" si="70"/>
        <v>0.25920000000000004</v>
      </c>
      <c r="I414" s="59">
        <f t="shared" si="42"/>
        <v>0</v>
      </c>
    </row>
    <row r="415" spans="1:12" ht="16.8">
      <c r="A415" s="55">
        <v>110320</v>
      </c>
      <c r="B415" s="39" t="s">
        <v>282</v>
      </c>
      <c r="C415" s="39">
        <v>0.12</v>
      </c>
      <c r="D415" s="39"/>
      <c r="E415" s="44">
        <f t="shared" si="68"/>
        <v>0.25920000000000004</v>
      </c>
      <c r="F415" s="58"/>
      <c r="G415" s="43">
        <f t="shared" si="69"/>
        <v>0</v>
      </c>
      <c r="H415" s="44">
        <f t="shared" si="70"/>
        <v>0.25920000000000004</v>
      </c>
      <c r="I415" s="59">
        <f t="shared" si="42"/>
        <v>0</v>
      </c>
    </row>
    <row r="416" spans="1:12" ht="16.8">
      <c r="A416" s="55">
        <v>110168</v>
      </c>
      <c r="B416" s="39" t="s">
        <v>284</v>
      </c>
      <c r="C416" s="39">
        <v>0.12</v>
      </c>
      <c r="D416" s="39"/>
      <c r="E416" s="44">
        <f t="shared" si="68"/>
        <v>0.25920000000000004</v>
      </c>
      <c r="F416" s="58"/>
      <c r="G416" s="43">
        <f t="shared" si="69"/>
        <v>0</v>
      </c>
      <c r="H416" s="44">
        <f t="shared" si="70"/>
        <v>0.25920000000000004</v>
      </c>
      <c r="I416" s="59">
        <f t="shared" si="42"/>
        <v>0</v>
      </c>
    </row>
    <row r="417" spans="1:9" ht="16.8">
      <c r="A417" s="55">
        <v>110204</v>
      </c>
      <c r="B417" s="39" t="s">
        <v>286</v>
      </c>
      <c r="C417" s="39">
        <v>0.12</v>
      </c>
      <c r="D417" s="39"/>
      <c r="E417" s="44">
        <f t="shared" si="68"/>
        <v>0.25920000000000004</v>
      </c>
      <c r="F417" s="58"/>
      <c r="G417" s="43">
        <f t="shared" si="69"/>
        <v>0</v>
      </c>
      <c r="H417" s="44">
        <f t="shared" si="70"/>
        <v>0.25920000000000004</v>
      </c>
      <c r="I417" s="59">
        <f t="shared" si="42"/>
        <v>0</v>
      </c>
    </row>
    <row r="418" spans="1:9" ht="16.8">
      <c r="A418" s="55">
        <v>110205</v>
      </c>
      <c r="B418" s="39" t="s">
        <v>288</v>
      </c>
      <c r="C418" s="39">
        <v>0.12</v>
      </c>
      <c r="D418" s="39"/>
      <c r="E418" s="44">
        <f t="shared" si="68"/>
        <v>0.25920000000000004</v>
      </c>
      <c r="F418" s="58"/>
      <c r="G418" s="43">
        <f t="shared" si="69"/>
        <v>0</v>
      </c>
      <c r="H418" s="44">
        <f t="shared" si="70"/>
        <v>0.25920000000000004</v>
      </c>
      <c r="I418" s="59">
        <f t="shared" si="42"/>
        <v>0</v>
      </c>
    </row>
    <row r="419" spans="1:9" ht="16.8">
      <c r="A419" s="55">
        <v>110242</v>
      </c>
      <c r="B419" s="39" t="s">
        <v>290</v>
      </c>
      <c r="C419" s="39">
        <v>0.12</v>
      </c>
      <c r="D419" s="39"/>
      <c r="E419" s="44">
        <f t="shared" si="68"/>
        <v>0.25920000000000004</v>
      </c>
      <c r="F419" s="58"/>
      <c r="G419" s="43">
        <f t="shared" si="69"/>
        <v>0</v>
      </c>
      <c r="H419" s="44">
        <f t="shared" si="70"/>
        <v>0.25920000000000004</v>
      </c>
      <c r="I419" s="59">
        <f t="shared" si="42"/>
        <v>0</v>
      </c>
    </row>
    <row r="420" spans="1:9" ht="16.8">
      <c r="A420" s="55">
        <v>110314</v>
      </c>
      <c r="B420" s="39" t="s">
        <v>292</v>
      </c>
      <c r="C420" s="39">
        <v>0.12</v>
      </c>
      <c r="D420" s="39"/>
      <c r="E420" s="44">
        <f t="shared" si="68"/>
        <v>0.25920000000000004</v>
      </c>
      <c r="F420" s="58"/>
      <c r="G420" s="43">
        <f t="shared" si="69"/>
        <v>0</v>
      </c>
      <c r="H420" s="44">
        <f t="shared" si="70"/>
        <v>0.25920000000000004</v>
      </c>
      <c r="I420" s="59">
        <f t="shared" si="42"/>
        <v>0</v>
      </c>
    </row>
    <row r="421" spans="1:9" ht="16.8">
      <c r="A421" s="55">
        <v>110398</v>
      </c>
      <c r="B421" s="39" t="s">
        <v>294</v>
      </c>
      <c r="C421" s="39">
        <v>0.12</v>
      </c>
      <c r="D421" s="39"/>
      <c r="E421" s="44">
        <f t="shared" si="68"/>
        <v>0.25920000000000004</v>
      </c>
      <c r="F421" s="58"/>
      <c r="G421" s="43">
        <f t="shared" si="69"/>
        <v>0</v>
      </c>
      <c r="H421" s="44">
        <f t="shared" si="70"/>
        <v>0.25920000000000004</v>
      </c>
      <c r="I421" s="59">
        <f t="shared" si="42"/>
        <v>0</v>
      </c>
    </row>
    <row r="422" spans="1:9" ht="16.8">
      <c r="A422" s="55">
        <v>110595</v>
      </c>
      <c r="B422" s="39" t="s">
        <v>567</v>
      </c>
      <c r="C422" s="39">
        <v>0.12</v>
      </c>
      <c r="D422" s="39"/>
      <c r="E422" s="44">
        <f t="shared" si="68"/>
        <v>0.25920000000000004</v>
      </c>
      <c r="F422" s="58"/>
      <c r="G422" s="43">
        <f t="shared" si="69"/>
        <v>0</v>
      </c>
      <c r="H422" s="44">
        <f t="shared" si="70"/>
        <v>0.25920000000000004</v>
      </c>
      <c r="I422" s="59">
        <f t="shared" si="42"/>
        <v>0</v>
      </c>
    </row>
    <row r="423" spans="1:9" ht="16.8">
      <c r="A423" s="55">
        <v>110362</v>
      </c>
      <c r="B423" s="39" t="s">
        <v>296</v>
      </c>
      <c r="C423" s="39">
        <v>0.14000000000000001</v>
      </c>
      <c r="D423" s="39"/>
      <c r="E423" s="44">
        <f t="shared" si="68"/>
        <v>0.30240000000000006</v>
      </c>
      <c r="F423" s="58"/>
      <c r="G423" s="43">
        <f t="shared" si="69"/>
        <v>0</v>
      </c>
      <c r="H423" s="44">
        <f t="shared" si="70"/>
        <v>0.30240000000000006</v>
      </c>
      <c r="I423" s="59">
        <f t="shared" si="42"/>
        <v>0</v>
      </c>
    </row>
    <row r="424" spans="1:9" ht="16.8">
      <c r="A424" s="55">
        <v>110310</v>
      </c>
      <c r="B424" s="39" t="s">
        <v>297</v>
      </c>
      <c r="C424" s="39">
        <v>0.12</v>
      </c>
      <c r="D424" s="39"/>
      <c r="E424" s="44">
        <f t="shared" si="68"/>
        <v>0.25920000000000004</v>
      </c>
      <c r="F424" s="58"/>
      <c r="G424" s="43">
        <f t="shared" si="69"/>
        <v>0</v>
      </c>
      <c r="H424" s="44">
        <f t="shared" si="70"/>
        <v>0.25920000000000004</v>
      </c>
      <c r="I424" s="59">
        <f t="shared" si="42"/>
        <v>0</v>
      </c>
    </row>
    <row r="425" spans="1:9" ht="16.8">
      <c r="A425" s="55">
        <v>110469</v>
      </c>
      <c r="B425" s="39" t="s">
        <v>299</v>
      </c>
      <c r="C425" s="39">
        <v>0.18</v>
      </c>
      <c r="D425" s="39"/>
      <c r="E425" s="44">
        <f t="shared" si="68"/>
        <v>0.38879999999999998</v>
      </c>
      <c r="F425" s="58"/>
      <c r="G425" s="43">
        <f t="shared" si="69"/>
        <v>0</v>
      </c>
      <c r="H425" s="44">
        <f t="shared" si="70"/>
        <v>0.38879999999999998</v>
      </c>
      <c r="I425" s="59">
        <f t="shared" si="42"/>
        <v>0</v>
      </c>
    </row>
    <row r="426" spans="1:9" ht="16.8">
      <c r="A426" s="55">
        <v>110313</v>
      </c>
      <c r="B426" s="39" t="s">
        <v>301</v>
      </c>
      <c r="C426" s="39">
        <v>0.12</v>
      </c>
      <c r="D426" s="39"/>
      <c r="E426" s="44">
        <f t="shared" si="68"/>
        <v>0.25920000000000004</v>
      </c>
      <c r="F426" s="58"/>
      <c r="G426" s="43">
        <f t="shared" si="69"/>
        <v>0</v>
      </c>
      <c r="H426" s="44">
        <f t="shared" si="70"/>
        <v>0.25920000000000004</v>
      </c>
      <c r="I426" s="59">
        <f t="shared" ref="I426" si="71">F426*H426</f>
        <v>0</v>
      </c>
    </row>
    <row r="427" spans="1:9" ht="18.600000000000001">
      <c r="A427" s="96"/>
      <c r="B427" s="67" t="s">
        <v>1</v>
      </c>
      <c r="C427" s="67"/>
      <c r="D427" s="67"/>
      <c r="E427" s="67"/>
      <c r="F427" s="42">
        <f>SUM(F8:F426)</f>
        <v>0</v>
      </c>
      <c r="G427" s="45">
        <f>SUM(G8:G426)</f>
        <v>0</v>
      </c>
      <c r="H427" s="67"/>
      <c r="I427" s="45">
        <f>SUM(I8:I426)</f>
        <v>0</v>
      </c>
    </row>
    <row r="428" spans="1:9" ht="15" thickBot="1">
      <c r="H428" s="47"/>
      <c r="I428" s="48"/>
    </row>
    <row r="429" spans="1:9" ht="37.200000000000003" thickTop="1" thickBot="1">
      <c r="A429" s="80" t="s">
        <v>405</v>
      </c>
      <c r="B429" s="81"/>
      <c r="C429" s="81"/>
      <c r="D429" s="81"/>
      <c r="E429" s="82" t="s">
        <v>404</v>
      </c>
      <c r="F429" s="82" t="s">
        <v>406</v>
      </c>
      <c r="G429" s="82" t="s">
        <v>1</v>
      </c>
      <c r="H429" s="83" t="s">
        <v>423</v>
      </c>
      <c r="I429" s="83" t="s">
        <v>425</v>
      </c>
    </row>
    <row r="430" spans="1:9">
      <c r="A430" s="51" t="s">
        <v>302</v>
      </c>
      <c r="B430" s="68"/>
      <c r="C430" s="68"/>
      <c r="D430" s="68"/>
      <c r="E430" s="69"/>
      <c r="F430" s="70"/>
      <c r="G430" s="71"/>
      <c r="H430" s="72"/>
      <c r="I430" s="72"/>
    </row>
    <row r="431" spans="1:9">
      <c r="A431" s="75">
        <v>110530</v>
      </c>
      <c r="B431" s="73" t="s">
        <v>304</v>
      </c>
      <c r="C431" s="73">
        <v>0.12</v>
      </c>
      <c r="D431" s="73"/>
      <c r="E431" s="44">
        <f t="shared" ref="E431:E436" si="72">((C431*1.6)*1.35)+(D431*1.35)</f>
        <v>0.25920000000000004</v>
      </c>
      <c r="F431" s="84"/>
      <c r="G431" s="74">
        <f t="shared" ref="G431:G436" si="73">E431*F431</f>
        <v>0</v>
      </c>
      <c r="H431" s="44">
        <f t="shared" ref="H431:H436" si="74">E431-(E431*$J$5)</f>
        <v>0.25920000000000004</v>
      </c>
      <c r="I431" s="59">
        <f t="shared" ref="I431:I436" si="75">F431*H431</f>
        <v>0</v>
      </c>
    </row>
    <row r="432" spans="1:9">
      <c r="A432" s="75">
        <v>110462</v>
      </c>
      <c r="B432" s="73" t="s">
        <v>306</v>
      </c>
      <c r="C432" s="73">
        <v>0.12</v>
      </c>
      <c r="D432" s="73"/>
      <c r="E432" s="44">
        <f t="shared" si="72"/>
        <v>0.25920000000000004</v>
      </c>
      <c r="F432" s="84"/>
      <c r="G432" s="74">
        <f t="shared" si="73"/>
        <v>0</v>
      </c>
      <c r="H432" s="44">
        <f t="shared" si="74"/>
        <v>0.25920000000000004</v>
      </c>
      <c r="I432" s="59">
        <f t="shared" si="75"/>
        <v>0</v>
      </c>
    </row>
    <row r="433" spans="1:9">
      <c r="A433" s="75">
        <v>110461</v>
      </c>
      <c r="B433" s="73" t="s">
        <v>308</v>
      </c>
      <c r="C433" s="73">
        <v>0.16</v>
      </c>
      <c r="D433" s="73"/>
      <c r="E433" s="44">
        <f t="shared" si="72"/>
        <v>0.34560000000000002</v>
      </c>
      <c r="F433" s="84"/>
      <c r="G433" s="74">
        <f t="shared" si="73"/>
        <v>0</v>
      </c>
      <c r="H433" s="44">
        <f t="shared" si="74"/>
        <v>0.34560000000000002</v>
      </c>
      <c r="I433" s="59">
        <f t="shared" si="75"/>
        <v>0</v>
      </c>
    </row>
    <row r="434" spans="1:9">
      <c r="A434" s="75">
        <v>110531</v>
      </c>
      <c r="B434" s="73" t="s">
        <v>569</v>
      </c>
      <c r="C434" s="73">
        <v>0.12</v>
      </c>
      <c r="D434" s="73"/>
      <c r="E434" s="44">
        <f t="shared" si="72"/>
        <v>0.25920000000000004</v>
      </c>
      <c r="F434" s="84"/>
      <c r="G434" s="74">
        <f t="shared" si="73"/>
        <v>0</v>
      </c>
      <c r="H434" s="44">
        <f t="shared" si="74"/>
        <v>0.25920000000000004</v>
      </c>
      <c r="I434" s="59">
        <f t="shared" si="75"/>
        <v>0</v>
      </c>
    </row>
    <row r="435" spans="1:9">
      <c r="A435" s="75">
        <v>110532</v>
      </c>
      <c r="B435" s="73" t="s">
        <v>570</v>
      </c>
      <c r="C435" s="73">
        <v>0.12</v>
      </c>
      <c r="D435" s="73"/>
      <c r="E435" s="44">
        <f t="shared" si="72"/>
        <v>0.25920000000000004</v>
      </c>
      <c r="F435" s="84"/>
      <c r="G435" s="74">
        <f t="shared" si="73"/>
        <v>0</v>
      </c>
      <c r="H435" s="44">
        <f t="shared" si="74"/>
        <v>0.25920000000000004</v>
      </c>
      <c r="I435" s="59">
        <f t="shared" si="75"/>
        <v>0</v>
      </c>
    </row>
    <row r="436" spans="1:9">
      <c r="A436" s="75">
        <v>110533</v>
      </c>
      <c r="B436" s="73" t="s">
        <v>310</v>
      </c>
      <c r="C436" s="73">
        <v>0.12</v>
      </c>
      <c r="D436" s="73"/>
      <c r="E436" s="44">
        <f t="shared" si="72"/>
        <v>0.25920000000000004</v>
      </c>
      <c r="F436" s="84"/>
      <c r="G436" s="74">
        <f t="shared" si="73"/>
        <v>0</v>
      </c>
      <c r="H436" s="44">
        <f t="shared" si="74"/>
        <v>0.25920000000000004</v>
      </c>
      <c r="I436" s="59">
        <f t="shared" si="75"/>
        <v>0</v>
      </c>
    </row>
    <row r="437" spans="1:9">
      <c r="A437" s="60" t="s">
        <v>312</v>
      </c>
      <c r="B437" s="61"/>
      <c r="C437" s="61"/>
      <c r="D437" s="61"/>
      <c r="E437" s="64"/>
      <c r="F437" s="85"/>
      <c r="G437" s="65"/>
      <c r="H437" s="65"/>
      <c r="I437" s="65"/>
    </row>
    <row r="438" spans="1:9">
      <c r="A438" s="75">
        <v>110678</v>
      </c>
      <c r="B438" s="73" t="s">
        <v>571</v>
      </c>
      <c r="C438" s="73">
        <v>0.05</v>
      </c>
      <c r="D438" s="73"/>
      <c r="E438" s="44">
        <f t="shared" ref="E438:E463" si="76">((C438*1.6)*1.35)+(D438*1.35)</f>
        <v>0.10800000000000003</v>
      </c>
      <c r="F438" s="84"/>
      <c r="G438" s="74">
        <f t="shared" ref="G438:G463" si="77">E438*F438</f>
        <v>0</v>
      </c>
      <c r="H438" s="44">
        <f t="shared" ref="H438:H463" si="78">E438-(E438*$J$5)</f>
        <v>0.10800000000000003</v>
      </c>
      <c r="I438" s="59">
        <f t="shared" ref="I438:I555" si="79">F438*H438</f>
        <v>0</v>
      </c>
    </row>
    <row r="439" spans="1:9">
      <c r="A439" s="75">
        <v>110465</v>
      </c>
      <c r="B439" s="73" t="s">
        <v>315</v>
      </c>
      <c r="C439" s="73">
        <v>0.05</v>
      </c>
      <c r="D439" s="73"/>
      <c r="E439" s="44">
        <f t="shared" si="76"/>
        <v>0.10800000000000003</v>
      </c>
      <c r="F439" s="84"/>
      <c r="G439" s="74">
        <f t="shared" si="77"/>
        <v>0</v>
      </c>
      <c r="H439" s="44">
        <f t="shared" si="78"/>
        <v>0.10800000000000003</v>
      </c>
      <c r="I439" s="59">
        <f t="shared" si="79"/>
        <v>0</v>
      </c>
    </row>
    <row r="440" spans="1:9">
      <c r="A440" s="75">
        <v>110576</v>
      </c>
      <c r="B440" s="73" t="s">
        <v>572</v>
      </c>
      <c r="C440" s="73">
        <v>0.5</v>
      </c>
      <c r="D440" s="73"/>
      <c r="E440" s="44">
        <f t="shared" si="76"/>
        <v>1.08</v>
      </c>
      <c r="F440" s="84"/>
      <c r="G440" s="74">
        <f t="shared" si="77"/>
        <v>0</v>
      </c>
      <c r="H440" s="44">
        <f t="shared" si="78"/>
        <v>1.08</v>
      </c>
      <c r="I440" s="59">
        <f t="shared" si="79"/>
        <v>0</v>
      </c>
    </row>
    <row r="441" spans="1:9">
      <c r="A441" s="75">
        <v>110577</v>
      </c>
      <c r="B441" s="73" t="s">
        <v>573</v>
      </c>
      <c r="C441" s="73">
        <v>0.5</v>
      </c>
      <c r="D441" s="73"/>
      <c r="E441" s="44">
        <f t="shared" si="76"/>
        <v>1.08</v>
      </c>
      <c r="F441" s="84"/>
      <c r="G441" s="74">
        <f t="shared" si="77"/>
        <v>0</v>
      </c>
      <c r="H441" s="44">
        <f t="shared" si="78"/>
        <v>1.08</v>
      </c>
      <c r="I441" s="59">
        <f t="shared" si="79"/>
        <v>0</v>
      </c>
    </row>
    <row r="442" spans="1:9">
      <c r="A442" s="75">
        <v>110591</v>
      </c>
      <c r="B442" s="73" t="s">
        <v>427</v>
      </c>
      <c r="C442" s="73">
        <v>0.5</v>
      </c>
      <c r="D442" s="73"/>
      <c r="E442" s="44">
        <f t="shared" si="76"/>
        <v>1.08</v>
      </c>
      <c r="F442" s="84"/>
      <c r="G442" s="74">
        <f t="shared" si="77"/>
        <v>0</v>
      </c>
      <c r="H442" s="44">
        <f t="shared" si="78"/>
        <v>1.08</v>
      </c>
      <c r="I442" s="59">
        <f t="shared" si="79"/>
        <v>0</v>
      </c>
    </row>
    <row r="443" spans="1:9">
      <c r="A443" s="75">
        <v>110590</v>
      </c>
      <c r="B443" s="73" t="s">
        <v>574</v>
      </c>
      <c r="C443" s="73">
        <v>0.5</v>
      </c>
      <c r="D443" s="73"/>
      <c r="E443" s="44">
        <f t="shared" si="76"/>
        <v>1.08</v>
      </c>
      <c r="F443" s="84"/>
      <c r="G443" s="74">
        <f t="shared" si="77"/>
        <v>0</v>
      </c>
      <c r="H443" s="44">
        <f t="shared" si="78"/>
        <v>1.08</v>
      </c>
      <c r="I443" s="59">
        <f t="shared" si="79"/>
        <v>0</v>
      </c>
    </row>
    <row r="444" spans="1:9">
      <c r="A444" s="75">
        <v>110566</v>
      </c>
      <c r="B444" s="73" t="s">
        <v>575</v>
      </c>
      <c r="C444" s="73">
        <v>0.5</v>
      </c>
      <c r="D444" s="73"/>
      <c r="E444" s="44">
        <f t="shared" si="76"/>
        <v>1.08</v>
      </c>
      <c r="F444" s="84"/>
      <c r="G444" s="74">
        <f t="shared" si="77"/>
        <v>0</v>
      </c>
      <c r="H444" s="44">
        <f t="shared" si="78"/>
        <v>1.08</v>
      </c>
      <c r="I444" s="59">
        <f t="shared" si="79"/>
        <v>0</v>
      </c>
    </row>
    <row r="445" spans="1:9">
      <c r="A445" s="75">
        <v>110418</v>
      </c>
      <c r="B445" s="73" t="s">
        <v>321</v>
      </c>
      <c r="C445" s="73">
        <v>0.05</v>
      </c>
      <c r="D445" s="73"/>
      <c r="E445" s="44">
        <f t="shared" si="76"/>
        <v>0.10800000000000003</v>
      </c>
      <c r="F445" s="84"/>
      <c r="G445" s="74">
        <f t="shared" si="77"/>
        <v>0</v>
      </c>
      <c r="H445" s="44">
        <f t="shared" si="78"/>
        <v>0.10800000000000003</v>
      </c>
      <c r="I445" s="59">
        <f t="shared" si="79"/>
        <v>0</v>
      </c>
    </row>
    <row r="446" spans="1:9">
      <c r="A446" s="75">
        <v>110414</v>
      </c>
      <c r="B446" s="73" t="s">
        <v>576</v>
      </c>
      <c r="C446" s="73">
        <v>0.05</v>
      </c>
      <c r="D446" s="73"/>
      <c r="E446" s="44">
        <f t="shared" si="76"/>
        <v>0.10800000000000003</v>
      </c>
      <c r="F446" s="84"/>
      <c r="G446" s="74">
        <f t="shared" si="77"/>
        <v>0</v>
      </c>
      <c r="H446" s="44">
        <f t="shared" si="78"/>
        <v>0.10800000000000003</v>
      </c>
      <c r="I446" s="59">
        <f t="shared" si="79"/>
        <v>0</v>
      </c>
    </row>
    <row r="447" spans="1:9">
      <c r="A447" s="75">
        <v>110712</v>
      </c>
      <c r="B447" s="73" t="s">
        <v>577</v>
      </c>
      <c r="C447" s="73">
        <v>0.05</v>
      </c>
      <c r="D447" s="73"/>
      <c r="E447" s="44">
        <f t="shared" si="76"/>
        <v>0.10800000000000003</v>
      </c>
      <c r="F447" s="84"/>
      <c r="G447" s="74">
        <f t="shared" si="77"/>
        <v>0</v>
      </c>
      <c r="H447" s="44">
        <f t="shared" si="78"/>
        <v>0.10800000000000003</v>
      </c>
      <c r="I447" s="59">
        <f t="shared" si="79"/>
        <v>0</v>
      </c>
    </row>
    <row r="448" spans="1:9">
      <c r="A448" s="75">
        <v>110699</v>
      </c>
      <c r="B448" s="73" t="s">
        <v>578</v>
      </c>
      <c r="C448" s="73">
        <v>0.05</v>
      </c>
      <c r="D448" s="73"/>
      <c r="E448" s="44">
        <f t="shared" si="76"/>
        <v>0.10800000000000003</v>
      </c>
      <c r="F448" s="84"/>
      <c r="G448" s="74">
        <f t="shared" si="77"/>
        <v>0</v>
      </c>
      <c r="H448" s="44">
        <f t="shared" si="78"/>
        <v>0.10800000000000003</v>
      </c>
      <c r="I448" s="59">
        <f t="shared" si="79"/>
        <v>0</v>
      </c>
    </row>
    <row r="449" spans="1:9">
      <c r="A449" s="75">
        <v>110419</v>
      </c>
      <c r="B449" s="73" t="s">
        <v>579</v>
      </c>
      <c r="C449" s="73">
        <v>0.05</v>
      </c>
      <c r="D449" s="73"/>
      <c r="E449" s="44">
        <f t="shared" si="76"/>
        <v>0.10800000000000003</v>
      </c>
      <c r="F449" s="84"/>
      <c r="G449" s="74">
        <f t="shared" si="77"/>
        <v>0</v>
      </c>
      <c r="H449" s="44">
        <f t="shared" si="78"/>
        <v>0.10800000000000003</v>
      </c>
      <c r="I449" s="59">
        <f t="shared" si="79"/>
        <v>0</v>
      </c>
    </row>
    <row r="450" spans="1:9">
      <c r="A450" s="75">
        <v>110416</v>
      </c>
      <c r="B450" s="73" t="s">
        <v>580</v>
      </c>
      <c r="C450" s="73">
        <v>0.05</v>
      </c>
      <c r="D450" s="73"/>
      <c r="E450" s="44">
        <f t="shared" si="76"/>
        <v>0.10800000000000003</v>
      </c>
      <c r="F450" s="84"/>
      <c r="G450" s="74">
        <f t="shared" si="77"/>
        <v>0</v>
      </c>
      <c r="H450" s="44">
        <f t="shared" si="78"/>
        <v>0.10800000000000003</v>
      </c>
      <c r="I450" s="59">
        <f t="shared" si="79"/>
        <v>0</v>
      </c>
    </row>
    <row r="451" spans="1:9">
      <c r="A451" s="75">
        <v>110417</v>
      </c>
      <c r="B451" s="73" t="s">
        <v>581</v>
      </c>
      <c r="C451" s="73">
        <v>0.05</v>
      </c>
      <c r="D451" s="73"/>
      <c r="E451" s="44">
        <f t="shared" si="76"/>
        <v>0.10800000000000003</v>
      </c>
      <c r="F451" s="84"/>
      <c r="G451" s="74">
        <f t="shared" si="77"/>
        <v>0</v>
      </c>
      <c r="H451" s="44">
        <f t="shared" si="78"/>
        <v>0.10800000000000003</v>
      </c>
      <c r="I451" s="59">
        <f t="shared" si="79"/>
        <v>0</v>
      </c>
    </row>
    <row r="452" spans="1:9">
      <c r="A452" s="75">
        <v>110420</v>
      </c>
      <c r="B452" s="73" t="s">
        <v>582</v>
      </c>
      <c r="C452" s="73">
        <v>0.05</v>
      </c>
      <c r="D452" s="73"/>
      <c r="E452" s="44">
        <f t="shared" si="76"/>
        <v>0.10800000000000003</v>
      </c>
      <c r="F452" s="84"/>
      <c r="G452" s="74">
        <f t="shared" si="77"/>
        <v>0</v>
      </c>
      <c r="H452" s="44">
        <f t="shared" si="78"/>
        <v>0.10800000000000003</v>
      </c>
      <c r="I452" s="59">
        <f t="shared" si="79"/>
        <v>0</v>
      </c>
    </row>
    <row r="453" spans="1:9">
      <c r="A453" s="75">
        <v>110700</v>
      </c>
      <c r="B453" s="73" t="s">
        <v>583</v>
      </c>
      <c r="C453" s="73">
        <v>0.05</v>
      </c>
      <c r="D453" s="73"/>
      <c r="E453" s="44">
        <f t="shared" si="76"/>
        <v>0.10800000000000003</v>
      </c>
      <c r="F453" s="84"/>
      <c r="G453" s="74">
        <f t="shared" si="77"/>
        <v>0</v>
      </c>
      <c r="H453" s="44">
        <f t="shared" si="78"/>
        <v>0.10800000000000003</v>
      </c>
      <c r="I453" s="59">
        <f t="shared" si="79"/>
        <v>0</v>
      </c>
    </row>
    <row r="454" spans="1:9">
      <c r="A454" s="75">
        <v>110733</v>
      </c>
      <c r="B454" s="73" t="s">
        <v>584</v>
      </c>
      <c r="C454" s="73">
        <v>0.05</v>
      </c>
      <c r="D454" s="73"/>
      <c r="E454" s="44">
        <f t="shared" si="76"/>
        <v>0.10800000000000003</v>
      </c>
      <c r="F454" s="84"/>
      <c r="G454" s="74">
        <f t="shared" si="77"/>
        <v>0</v>
      </c>
      <c r="H454" s="44">
        <f t="shared" si="78"/>
        <v>0.10800000000000003</v>
      </c>
      <c r="I454" s="59">
        <f t="shared" si="79"/>
        <v>0</v>
      </c>
    </row>
    <row r="455" spans="1:9">
      <c r="A455" s="75">
        <v>110709</v>
      </c>
      <c r="B455" s="73" t="s">
        <v>585</v>
      </c>
      <c r="C455" s="73">
        <v>0.05</v>
      </c>
      <c r="D455" s="73"/>
      <c r="E455" s="44">
        <f t="shared" si="76"/>
        <v>0.10800000000000003</v>
      </c>
      <c r="F455" s="84"/>
      <c r="G455" s="74">
        <f t="shared" si="77"/>
        <v>0</v>
      </c>
      <c r="H455" s="44">
        <f t="shared" si="78"/>
        <v>0.10800000000000003</v>
      </c>
      <c r="I455" s="59">
        <f t="shared" si="79"/>
        <v>0</v>
      </c>
    </row>
    <row r="456" spans="1:9">
      <c r="A456" s="75">
        <v>110685</v>
      </c>
      <c r="B456" s="73" t="s">
        <v>586</v>
      </c>
      <c r="C456" s="73">
        <v>0.05</v>
      </c>
      <c r="D456" s="73"/>
      <c r="E456" s="44">
        <f t="shared" si="76"/>
        <v>0.10800000000000003</v>
      </c>
      <c r="F456" s="84"/>
      <c r="G456" s="74">
        <f t="shared" si="77"/>
        <v>0</v>
      </c>
      <c r="H456" s="44">
        <f t="shared" si="78"/>
        <v>0.10800000000000003</v>
      </c>
      <c r="I456" s="59">
        <f t="shared" si="79"/>
        <v>0</v>
      </c>
    </row>
    <row r="457" spans="1:9">
      <c r="A457" s="75">
        <v>110711</v>
      </c>
      <c r="B457" s="73" t="s">
        <v>587</v>
      </c>
      <c r="C457" s="73">
        <v>0.05</v>
      </c>
      <c r="D457" s="73"/>
      <c r="E457" s="44">
        <f t="shared" si="76"/>
        <v>0.10800000000000003</v>
      </c>
      <c r="F457" s="84"/>
      <c r="G457" s="74">
        <f t="shared" si="77"/>
        <v>0</v>
      </c>
      <c r="H457" s="44">
        <f t="shared" si="78"/>
        <v>0.10800000000000003</v>
      </c>
      <c r="I457" s="59">
        <f t="shared" si="79"/>
        <v>0</v>
      </c>
    </row>
    <row r="458" spans="1:9">
      <c r="A458" s="75">
        <v>110689</v>
      </c>
      <c r="B458" s="73" t="s">
        <v>588</v>
      </c>
      <c r="C458" s="73">
        <v>0.05</v>
      </c>
      <c r="D458" s="73"/>
      <c r="E458" s="44">
        <f t="shared" si="76"/>
        <v>0.10800000000000003</v>
      </c>
      <c r="F458" s="84"/>
      <c r="G458" s="74">
        <f t="shared" si="77"/>
        <v>0</v>
      </c>
      <c r="H458" s="44">
        <f t="shared" si="78"/>
        <v>0.10800000000000003</v>
      </c>
      <c r="I458" s="59">
        <f t="shared" ref="I458:I459" si="80">F458*H458</f>
        <v>0</v>
      </c>
    </row>
    <row r="459" spans="1:9">
      <c r="A459" s="75">
        <v>110710</v>
      </c>
      <c r="B459" s="73" t="s">
        <v>589</v>
      </c>
      <c r="C459" s="73">
        <v>0.05</v>
      </c>
      <c r="D459" s="73"/>
      <c r="E459" s="44">
        <f t="shared" si="76"/>
        <v>0.10800000000000003</v>
      </c>
      <c r="F459" s="84"/>
      <c r="G459" s="74">
        <f t="shared" si="77"/>
        <v>0</v>
      </c>
      <c r="H459" s="44">
        <f t="shared" si="78"/>
        <v>0.10800000000000003</v>
      </c>
      <c r="I459" s="59">
        <f t="shared" si="80"/>
        <v>0</v>
      </c>
    </row>
    <row r="460" spans="1:9">
      <c r="A460" s="75">
        <v>110684</v>
      </c>
      <c r="B460" s="73" t="s">
        <v>590</v>
      </c>
      <c r="C460" s="73">
        <v>0.05</v>
      </c>
      <c r="D460" s="73"/>
      <c r="E460" s="44">
        <f t="shared" si="76"/>
        <v>0.10800000000000003</v>
      </c>
      <c r="F460" s="84"/>
      <c r="G460" s="74">
        <f t="shared" si="77"/>
        <v>0</v>
      </c>
      <c r="H460" s="44">
        <f t="shared" si="78"/>
        <v>0.10800000000000003</v>
      </c>
      <c r="I460" s="59">
        <f t="shared" si="79"/>
        <v>0</v>
      </c>
    </row>
    <row r="461" spans="1:9">
      <c r="A461" s="75">
        <v>110734</v>
      </c>
      <c r="B461" s="73" t="s">
        <v>591</v>
      </c>
      <c r="C461" s="73">
        <v>0.05</v>
      </c>
      <c r="D461" s="73"/>
      <c r="E461" s="44">
        <f t="shared" si="76"/>
        <v>0.10800000000000003</v>
      </c>
      <c r="F461" s="84"/>
      <c r="G461" s="74">
        <f t="shared" si="77"/>
        <v>0</v>
      </c>
      <c r="H461" s="44">
        <f t="shared" si="78"/>
        <v>0.10800000000000003</v>
      </c>
      <c r="I461" s="59">
        <f t="shared" si="79"/>
        <v>0</v>
      </c>
    </row>
    <row r="462" spans="1:9">
      <c r="A462" s="75">
        <v>110415</v>
      </c>
      <c r="B462" s="73" t="s">
        <v>592</v>
      </c>
      <c r="C462" s="73">
        <v>0.05</v>
      </c>
      <c r="D462" s="73"/>
      <c r="E462" s="44">
        <f t="shared" si="76"/>
        <v>0.10800000000000003</v>
      </c>
      <c r="F462" s="84"/>
      <c r="G462" s="74">
        <f t="shared" si="77"/>
        <v>0</v>
      </c>
      <c r="H462" s="44">
        <f t="shared" si="78"/>
        <v>0.10800000000000003</v>
      </c>
      <c r="I462" s="59">
        <f t="shared" si="79"/>
        <v>0</v>
      </c>
    </row>
    <row r="463" spans="1:9">
      <c r="A463" s="75">
        <v>110683</v>
      </c>
      <c r="B463" s="73" t="s">
        <v>593</v>
      </c>
      <c r="C463" s="73">
        <v>0.05</v>
      </c>
      <c r="D463" s="73"/>
      <c r="E463" s="44">
        <f t="shared" si="76"/>
        <v>0.10800000000000003</v>
      </c>
      <c r="F463" s="84"/>
      <c r="G463" s="74">
        <f t="shared" si="77"/>
        <v>0</v>
      </c>
      <c r="H463" s="44">
        <f t="shared" si="78"/>
        <v>0.10800000000000003</v>
      </c>
      <c r="I463" s="59">
        <f t="shared" si="79"/>
        <v>0</v>
      </c>
    </row>
    <row r="464" spans="1:9">
      <c r="A464" s="60" t="s">
        <v>322</v>
      </c>
      <c r="B464" s="61"/>
      <c r="C464" s="61"/>
      <c r="D464" s="61"/>
      <c r="E464" s="64"/>
      <c r="F464" s="85"/>
      <c r="G464" s="65"/>
      <c r="H464" s="65"/>
      <c r="I464" s="65"/>
    </row>
    <row r="465" spans="1:9">
      <c r="A465" s="75">
        <v>110304</v>
      </c>
      <c r="B465" s="73" t="s">
        <v>323</v>
      </c>
      <c r="C465" s="73">
        <v>0.1</v>
      </c>
      <c r="D465" s="73"/>
      <c r="E465" s="44">
        <f t="shared" ref="E465:E470" si="81">((C465*1.6)*1.35)+(D465*1.35)</f>
        <v>0.21600000000000005</v>
      </c>
      <c r="F465" s="84"/>
      <c r="G465" s="74">
        <f t="shared" ref="G465:G470" si="82">E465*F465</f>
        <v>0</v>
      </c>
      <c r="H465" s="44">
        <f t="shared" ref="H465:H470" si="83">E465-(E465*$J$5)</f>
        <v>0.21600000000000005</v>
      </c>
      <c r="I465" s="59">
        <f t="shared" si="79"/>
        <v>0</v>
      </c>
    </row>
    <row r="466" spans="1:9">
      <c r="A466" s="75">
        <v>110429</v>
      </c>
      <c r="B466" s="73" t="s">
        <v>324</v>
      </c>
      <c r="C466" s="73">
        <v>0.22</v>
      </c>
      <c r="D466" s="73"/>
      <c r="E466" s="44">
        <f t="shared" si="81"/>
        <v>0.47520000000000007</v>
      </c>
      <c r="F466" s="84"/>
      <c r="G466" s="74">
        <f t="shared" si="82"/>
        <v>0</v>
      </c>
      <c r="H466" s="44">
        <f t="shared" si="83"/>
        <v>0.47520000000000007</v>
      </c>
      <c r="I466" s="59">
        <f t="shared" si="79"/>
        <v>0</v>
      </c>
    </row>
    <row r="467" spans="1:9">
      <c r="A467" s="75">
        <v>110428</v>
      </c>
      <c r="B467" s="73" t="s">
        <v>325</v>
      </c>
      <c r="C467" s="73">
        <v>0.22</v>
      </c>
      <c r="D467" s="73"/>
      <c r="E467" s="44">
        <f t="shared" si="81"/>
        <v>0.47520000000000007</v>
      </c>
      <c r="F467" s="84"/>
      <c r="G467" s="74">
        <f t="shared" si="82"/>
        <v>0</v>
      </c>
      <c r="H467" s="44">
        <f t="shared" si="83"/>
        <v>0.47520000000000007</v>
      </c>
      <c r="I467" s="59">
        <f t="shared" si="79"/>
        <v>0</v>
      </c>
    </row>
    <row r="468" spans="1:9">
      <c r="A468" s="75">
        <v>110497</v>
      </c>
      <c r="B468" s="73" t="s">
        <v>594</v>
      </c>
      <c r="C468" s="73">
        <v>0.04</v>
      </c>
      <c r="D468" s="73">
        <v>1.4999999999999999E-2</v>
      </c>
      <c r="E468" s="44">
        <f t="shared" si="81"/>
        <v>0.10665000000000001</v>
      </c>
      <c r="F468" s="84"/>
      <c r="G468" s="74">
        <f t="shared" si="82"/>
        <v>0</v>
      </c>
      <c r="H468" s="44">
        <f t="shared" si="83"/>
        <v>0.10665000000000001</v>
      </c>
      <c r="I468" s="59">
        <f t="shared" si="79"/>
        <v>0</v>
      </c>
    </row>
    <row r="469" spans="1:9">
      <c r="A469" s="75">
        <v>110349</v>
      </c>
      <c r="B469" s="73" t="s">
        <v>326</v>
      </c>
      <c r="C469" s="73">
        <v>0.03</v>
      </c>
      <c r="D469" s="73"/>
      <c r="E469" s="44">
        <f t="shared" si="81"/>
        <v>6.480000000000001E-2</v>
      </c>
      <c r="F469" s="84"/>
      <c r="G469" s="74">
        <f t="shared" si="82"/>
        <v>0</v>
      </c>
      <c r="H469" s="44">
        <f t="shared" si="83"/>
        <v>6.480000000000001E-2</v>
      </c>
      <c r="I469" s="59">
        <f t="shared" si="79"/>
        <v>0</v>
      </c>
    </row>
    <row r="470" spans="1:9">
      <c r="A470" s="75">
        <v>110431</v>
      </c>
      <c r="B470" s="73" t="s">
        <v>327</v>
      </c>
      <c r="C470" s="73">
        <v>0.1</v>
      </c>
      <c r="D470" s="73"/>
      <c r="E470" s="44">
        <f t="shared" si="81"/>
        <v>0.21600000000000005</v>
      </c>
      <c r="F470" s="84"/>
      <c r="G470" s="74">
        <f t="shared" si="82"/>
        <v>0</v>
      </c>
      <c r="H470" s="44">
        <f t="shared" si="83"/>
        <v>0.21600000000000005</v>
      </c>
      <c r="I470" s="59">
        <f t="shared" si="79"/>
        <v>0</v>
      </c>
    </row>
    <row r="471" spans="1:9">
      <c r="A471" s="60" t="s">
        <v>329</v>
      </c>
      <c r="B471" s="61"/>
      <c r="C471" s="61"/>
      <c r="D471" s="61"/>
      <c r="E471" s="64"/>
      <c r="F471" s="85"/>
      <c r="G471" s="65"/>
      <c r="H471" s="65"/>
      <c r="I471" s="65"/>
    </row>
    <row r="472" spans="1:9">
      <c r="A472" s="75">
        <v>110605</v>
      </c>
      <c r="B472" s="73" t="s">
        <v>595</v>
      </c>
      <c r="C472" s="73">
        <v>0.14000000000000001</v>
      </c>
      <c r="D472" s="73"/>
      <c r="E472" s="44">
        <f t="shared" ref="E472:E478" si="84">((C472*1.6)*1.35)+(D472*1.35)</f>
        <v>0.30240000000000006</v>
      </c>
      <c r="F472" s="84"/>
      <c r="G472" s="74">
        <f t="shared" ref="G472:G478" si="85">E472*F472</f>
        <v>0</v>
      </c>
      <c r="H472" s="44">
        <f t="shared" ref="H472:H478" si="86">E472-(E472*$J$5)</f>
        <v>0.30240000000000006</v>
      </c>
      <c r="I472" s="59">
        <f t="shared" ref="I472:I478" si="87">F472*H472</f>
        <v>0</v>
      </c>
    </row>
    <row r="473" spans="1:9">
      <c r="A473" s="75">
        <v>110227</v>
      </c>
      <c r="B473" s="73" t="s">
        <v>332</v>
      </c>
      <c r="C473" s="73">
        <v>0.12</v>
      </c>
      <c r="D473" s="73"/>
      <c r="E473" s="44">
        <f t="shared" si="84"/>
        <v>0.25920000000000004</v>
      </c>
      <c r="F473" s="84"/>
      <c r="G473" s="74">
        <f t="shared" si="85"/>
        <v>0</v>
      </c>
      <c r="H473" s="44">
        <f t="shared" si="86"/>
        <v>0.25920000000000004</v>
      </c>
      <c r="I473" s="59">
        <f t="shared" si="87"/>
        <v>0</v>
      </c>
    </row>
    <row r="474" spans="1:9">
      <c r="A474" s="75">
        <v>110623</v>
      </c>
      <c r="B474" s="73" t="s">
        <v>596</v>
      </c>
      <c r="C474" s="73">
        <v>0.12</v>
      </c>
      <c r="D474" s="73"/>
      <c r="E474" s="44">
        <f t="shared" si="84"/>
        <v>0.25920000000000004</v>
      </c>
      <c r="F474" s="84"/>
      <c r="G474" s="74">
        <f t="shared" si="85"/>
        <v>0</v>
      </c>
      <c r="H474" s="44">
        <f t="shared" si="86"/>
        <v>0.25920000000000004</v>
      </c>
      <c r="I474" s="59">
        <f t="shared" si="87"/>
        <v>0</v>
      </c>
    </row>
    <row r="475" spans="1:9">
      <c r="A475" s="75">
        <v>110604</v>
      </c>
      <c r="B475" s="73" t="s">
        <v>597</v>
      </c>
      <c r="C475" s="73">
        <v>0.12</v>
      </c>
      <c r="D475" s="73"/>
      <c r="E475" s="44">
        <f t="shared" si="84"/>
        <v>0.25920000000000004</v>
      </c>
      <c r="F475" s="84"/>
      <c r="G475" s="74">
        <f t="shared" si="85"/>
        <v>0</v>
      </c>
      <c r="H475" s="44">
        <f t="shared" si="86"/>
        <v>0.25920000000000004</v>
      </c>
      <c r="I475" s="59">
        <f t="shared" si="87"/>
        <v>0</v>
      </c>
    </row>
    <row r="476" spans="1:9">
      <c r="A476" s="75">
        <v>110390</v>
      </c>
      <c r="B476" s="73" t="s">
        <v>333</v>
      </c>
      <c r="C476" s="73">
        <v>0.14000000000000001</v>
      </c>
      <c r="D476" s="73"/>
      <c r="E476" s="44">
        <f t="shared" si="84"/>
        <v>0.30240000000000006</v>
      </c>
      <c r="F476" s="84"/>
      <c r="G476" s="74">
        <f t="shared" si="85"/>
        <v>0</v>
      </c>
      <c r="H476" s="44">
        <f t="shared" si="86"/>
        <v>0.30240000000000006</v>
      </c>
      <c r="I476" s="59">
        <f t="shared" si="87"/>
        <v>0</v>
      </c>
    </row>
    <row r="477" spans="1:9">
      <c r="A477" s="75">
        <v>110331</v>
      </c>
      <c r="B477" s="73" t="s">
        <v>334</v>
      </c>
      <c r="C477" s="73">
        <v>0.12</v>
      </c>
      <c r="D477" s="73"/>
      <c r="E477" s="44">
        <f t="shared" si="84"/>
        <v>0.25920000000000004</v>
      </c>
      <c r="F477" s="84"/>
      <c r="G477" s="74">
        <f t="shared" si="85"/>
        <v>0</v>
      </c>
      <c r="H477" s="44">
        <f t="shared" si="86"/>
        <v>0.25920000000000004</v>
      </c>
      <c r="I477" s="59">
        <f t="shared" si="87"/>
        <v>0</v>
      </c>
    </row>
    <row r="478" spans="1:9">
      <c r="A478" s="75">
        <v>110286</v>
      </c>
      <c r="B478" s="73" t="s">
        <v>336</v>
      </c>
      <c r="C478" s="73">
        <v>0.14000000000000001</v>
      </c>
      <c r="D478" s="73"/>
      <c r="E478" s="44">
        <f t="shared" si="84"/>
        <v>0.30240000000000006</v>
      </c>
      <c r="F478" s="84"/>
      <c r="G478" s="74">
        <f t="shared" si="85"/>
        <v>0</v>
      </c>
      <c r="H478" s="44">
        <f t="shared" si="86"/>
        <v>0.30240000000000006</v>
      </c>
      <c r="I478" s="59">
        <f t="shared" si="87"/>
        <v>0</v>
      </c>
    </row>
    <row r="479" spans="1:9">
      <c r="A479" s="60" t="s">
        <v>338</v>
      </c>
      <c r="B479" s="61"/>
      <c r="C479" s="61"/>
      <c r="D479" s="61"/>
      <c r="E479" s="64"/>
      <c r="F479" s="85"/>
      <c r="G479" s="65"/>
      <c r="H479" s="65"/>
      <c r="I479" s="65"/>
    </row>
    <row r="480" spans="1:9">
      <c r="A480" s="75">
        <v>110382</v>
      </c>
      <c r="B480" s="73" t="s">
        <v>340</v>
      </c>
      <c r="C480" s="73">
        <v>0.16</v>
      </c>
      <c r="D480" s="73"/>
      <c r="E480" s="44">
        <f t="shared" ref="E480:E487" si="88">((C480*1.6)*1.35)+(D480*1.35)</f>
        <v>0.34560000000000002</v>
      </c>
      <c r="F480" s="84"/>
      <c r="G480" s="74">
        <f t="shared" ref="G480:G487" si="89">E480*F480</f>
        <v>0</v>
      </c>
      <c r="H480" s="44">
        <f t="shared" ref="H480:H487" si="90">E480-(E480*$J$5)</f>
        <v>0.34560000000000002</v>
      </c>
      <c r="I480" s="59">
        <f t="shared" ref="I480:I487" si="91">F480*H480</f>
        <v>0</v>
      </c>
    </row>
    <row r="481" spans="1:9">
      <c r="A481" s="75">
        <v>110397</v>
      </c>
      <c r="B481" s="73" t="s">
        <v>598</v>
      </c>
      <c r="C481" s="73">
        <v>0.16</v>
      </c>
      <c r="D481" s="73"/>
      <c r="E481" s="44">
        <f t="shared" si="88"/>
        <v>0.34560000000000002</v>
      </c>
      <c r="F481" s="84"/>
      <c r="G481" s="74">
        <f t="shared" si="89"/>
        <v>0</v>
      </c>
      <c r="H481" s="44">
        <f t="shared" si="90"/>
        <v>0.34560000000000002</v>
      </c>
      <c r="I481" s="59">
        <f t="shared" si="91"/>
        <v>0</v>
      </c>
    </row>
    <row r="482" spans="1:9">
      <c r="A482" s="75">
        <v>110603</v>
      </c>
      <c r="B482" s="73" t="s">
        <v>599</v>
      </c>
      <c r="C482" s="73">
        <v>0.16</v>
      </c>
      <c r="D482" s="73"/>
      <c r="E482" s="44">
        <f t="shared" si="88"/>
        <v>0.34560000000000002</v>
      </c>
      <c r="F482" s="84"/>
      <c r="G482" s="74">
        <f t="shared" si="89"/>
        <v>0</v>
      </c>
      <c r="H482" s="44">
        <f t="shared" si="90"/>
        <v>0.34560000000000002</v>
      </c>
      <c r="I482" s="59">
        <f t="shared" si="91"/>
        <v>0</v>
      </c>
    </row>
    <row r="483" spans="1:9">
      <c r="A483" s="75">
        <v>110440</v>
      </c>
      <c r="B483" s="73" t="s">
        <v>343</v>
      </c>
      <c r="C483" s="73">
        <v>0.16</v>
      </c>
      <c r="D483" s="73"/>
      <c r="E483" s="44">
        <f t="shared" si="88"/>
        <v>0.34560000000000002</v>
      </c>
      <c r="F483" s="84"/>
      <c r="G483" s="74">
        <f t="shared" si="89"/>
        <v>0</v>
      </c>
      <c r="H483" s="44">
        <f t="shared" si="90"/>
        <v>0.34560000000000002</v>
      </c>
      <c r="I483" s="59">
        <f t="shared" si="91"/>
        <v>0</v>
      </c>
    </row>
    <row r="484" spans="1:9">
      <c r="A484" s="75">
        <v>110410</v>
      </c>
      <c r="B484" s="73" t="s">
        <v>345</v>
      </c>
      <c r="C484" s="73">
        <v>0.16</v>
      </c>
      <c r="D484" s="73"/>
      <c r="E484" s="44">
        <f t="shared" si="88"/>
        <v>0.34560000000000002</v>
      </c>
      <c r="F484" s="84"/>
      <c r="G484" s="74">
        <f t="shared" si="89"/>
        <v>0</v>
      </c>
      <c r="H484" s="44">
        <f t="shared" si="90"/>
        <v>0.34560000000000002</v>
      </c>
      <c r="I484" s="59">
        <f t="shared" si="91"/>
        <v>0</v>
      </c>
    </row>
    <row r="485" spans="1:9">
      <c r="A485" s="75">
        <v>110146</v>
      </c>
      <c r="B485" s="73" t="s">
        <v>347</v>
      </c>
      <c r="C485" s="73">
        <v>0.16</v>
      </c>
      <c r="D485" s="73"/>
      <c r="E485" s="44">
        <f t="shared" si="88"/>
        <v>0.34560000000000002</v>
      </c>
      <c r="F485" s="84"/>
      <c r="G485" s="74">
        <f t="shared" si="89"/>
        <v>0</v>
      </c>
      <c r="H485" s="44">
        <f t="shared" si="90"/>
        <v>0.34560000000000002</v>
      </c>
      <c r="I485" s="59">
        <f t="shared" si="91"/>
        <v>0</v>
      </c>
    </row>
    <row r="486" spans="1:9">
      <c r="A486" s="75">
        <v>110145</v>
      </c>
      <c r="B486" s="73" t="s">
        <v>349</v>
      </c>
      <c r="C486" s="73">
        <v>0.16</v>
      </c>
      <c r="D486" s="73"/>
      <c r="E486" s="44">
        <f t="shared" si="88"/>
        <v>0.34560000000000002</v>
      </c>
      <c r="F486" s="84"/>
      <c r="G486" s="74">
        <f t="shared" si="89"/>
        <v>0</v>
      </c>
      <c r="H486" s="44">
        <f t="shared" si="90"/>
        <v>0.34560000000000002</v>
      </c>
      <c r="I486" s="59">
        <f t="shared" si="91"/>
        <v>0</v>
      </c>
    </row>
    <row r="487" spans="1:9">
      <c r="A487" s="75">
        <v>110458</v>
      </c>
      <c r="B487" s="73" t="s">
        <v>350</v>
      </c>
      <c r="C487" s="73">
        <v>0.16</v>
      </c>
      <c r="D487" s="73"/>
      <c r="E487" s="44">
        <f t="shared" si="88"/>
        <v>0.34560000000000002</v>
      </c>
      <c r="F487" s="84"/>
      <c r="G487" s="74">
        <f t="shared" si="89"/>
        <v>0</v>
      </c>
      <c r="H487" s="44">
        <f t="shared" si="90"/>
        <v>0.34560000000000002</v>
      </c>
      <c r="I487" s="59">
        <f t="shared" si="91"/>
        <v>0</v>
      </c>
    </row>
    <row r="488" spans="1:9">
      <c r="A488" s="60" t="s">
        <v>352</v>
      </c>
      <c r="B488" s="61"/>
      <c r="C488" s="61"/>
      <c r="D488" s="61"/>
      <c r="E488" s="64"/>
      <c r="F488" s="85"/>
      <c r="G488" s="65"/>
      <c r="H488" s="65"/>
      <c r="I488" s="65"/>
    </row>
    <row r="489" spans="1:9">
      <c r="A489" s="75">
        <v>110538</v>
      </c>
      <c r="B489" s="73" t="s">
        <v>354</v>
      </c>
      <c r="C489" s="73">
        <v>0.09</v>
      </c>
      <c r="D489" s="73"/>
      <c r="E489" s="44">
        <f t="shared" ref="E489" si="92">((C489*1.6)*1.35)+(D489*1.35)</f>
        <v>0.19439999999999999</v>
      </c>
      <c r="F489" s="84"/>
      <c r="G489" s="74">
        <f>E489*F489</f>
        <v>0</v>
      </c>
      <c r="H489" s="44">
        <f t="shared" ref="H489" si="93">E489-(E489*$J$5)</f>
        <v>0.19439999999999999</v>
      </c>
      <c r="I489" s="59">
        <f t="shared" si="79"/>
        <v>0</v>
      </c>
    </row>
    <row r="490" spans="1:9">
      <c r="A490" s="60" t="s">
        <v>23</v>
      </c>
      <c r="B490" s="61"/>
      <c r="C490" s="61"/>
      <c r="D490" s="61"/>
      <c r="E490" s="64"/>
      <c r="F490" s="85"/>
      <c r="G490" s="65"/>
      <c r="H490" s="65"/>
      <c r="I490" s="65"/>
    </row>
    <row r="491" spans="1:9">
      <c r="A491" s="75">
        <v>110207</v>
      </c>
      <c r="B491" s="73" t="s">
        <v>26</v>
      </c>
      <c r="C491" s="73">
        <v>7.0000000000000007E-2</v>
      </c>
      <c r="D491" s="73"/>
      <c r="E491" s="44">
        <f t="shared" ref="E491:E492" si="94">((C491*1.6)*1.35)+(D491*1.35)</f>
        <v>0.15120000000000003</v>
      </c>
      <c r="F491" s="84"/>
      <c r="G491" s="74">
        <f t="shared" ref="G491:G492" si="95">E491*F491</f>
        <v>0</v>
      </c>
      <c r="H491" s="44">
        <f t="shared" ref="H491:H492" si="96">E491-(E491*$J$5)</f>
        <v>0.15120000000000003</v>
      </c>
      <c r="I491" s="59">
        <f t="shared" ref="I491:I492" si="97">F491*H491</f>
        <v>0</v>
      </c>
    </row>
    <row r="492" spans="1:9">
      <c r="A492" s="75">
        <v>110562</v>
      </c>
      <c r="B492" s="73" t="s">
        <v>29</v>
      </c>
      <c r="C492" s="73">
        <v>7.0000000000000007E-2</v>
      </c>
      <c r="D492" s="73"/>
      <c r="E492" s="44">
        <f t="shared" si="94"/>
        <v>0.15120000000000003</v>
      </c>
      <c r="F492" s="84"/>
      <c r="G492" s="74">
        <f t="shared" si="95"/>
        <v>0</v>
      </c>
      <c r="H492" s="44">
        <f t="shared" si="96"/>
        <v>0.15120000000000003</v>
      </c>
      <c r="I492" s="59">
        <f t="shared" si="97"/>
        <v>0</v>
      </c>
    </row>
    <row r="493" spans="1:9">
      <c r="A493" s="60" t="s">
        <v>356</v>
      </c>
      <c r="B493" s="61"/>
      <c r="C493" s="61"/>
      <c r="D493" s="61"/>
      <c r="E493" s="64"/>
      <c r="F493" s="85"/>
      <c r="G493" s="65"/>
      <c r="H493" s="65"/>
      <c r="I493" s="65"/>
    </row>
    <row r="494" spans="1:9">
      <c r="A494" s="75">
        <v>110454</v>
      </c>
      <c r="B494" s="73" t="s">
        <v>358</v>
      </c>
      <c r="C494" s="73">
        <v>0.1</v>
      </c>
      <c r="D494" s="73"/>
      <c r="E494" s="44">
        <f t="shared" ref="E494:E495" si="98">((C494*1.6)*1.35)+(D494*1.35)</f>
        <v>0.21600000000000005</v>
      </c>
      <c r="F494" s="84"/>
      <c r="G494" s="74">
        <f t="shared" ref="G494:G495" si="99">E494*F494</f>
        <v>0</v>
      </c>
      <c r="H494" s="44">
        <f t="shared" ref="H494:H495" si="100">E494-(E494*$J$5)</f>
        <v>0.21600000000000005</v>
      </c>
      <c r="I494" s="59">
        <f t="shared" si="79"/>
        <v>0</v>
      </c>
    </row>
    <row r="495" spans="1:9">
      <c r="A495" s="75">
        <v>110453</v>
      </c>
      <c r="B495" s="73" t="s">
        <v>600</v>
      </c>
      <c r="C495" s="73">
        <v>0.1</v>
      </c>
      <c r="D495" s="73"/>
      <c r="E495" s="44">
        <f t="shared" si="98"/>
        <v>0.21600000000000005</v>
      </c>
      <c r="F495" s="84"/>
      <c r="G495" s="74">
        <f t="shared" si="99"/>
        <v>0</v>
      </c>
      <c r="H495" s="44">
        <f t="shared" si="100"/>
        <v>0.21600000000000005</v>
      </c>
      <c r="I495" s="59">
        <f t="shared" si="79"/>
        <v>0</v>
      </c>
    </row>
    <row r="496" spans="1:9">
      <c r="A496" s="60" t="s">
        <v>360</v>
      </c>
      <c r="B496" s="61"/>
      <c r="C496" s="61"/>
      <c r="D496" s="61"/>
      <c r="E496" s="64"/>
      <c r="F496" s="85"/>
      <c r="G496" s="65"/>
      <c r="H496" s="65"/>
      <c r="I496" s="65"/>
    </row>
    <row r="497" spans="1:9">
      <c r="A497" s="75">
        <v>110438</v>
      </c>
      <c r="B497" s="73" t="s">
        <v>362</v>
      </c>
      <c r="C497" s="73">
        <v>0.1</v>
      </c>
      <c r="D497" s="73"/>
      <c r="E497" s="44">
        <f t="shared" ref="E497:E498" si="101">((C497*1.6)*1.35)+(D497*1.35)</f>
        <v>0.21600000000000005</v>
      </c>
      <c r="F497" s="84"/>
      <c r="G497" s="74">
        <f t="shared" ref="G497:G498" si="102">E497*F497</f>
        <v>0</v>
      </c>
      <c r="H497" s="44">
        <f t="shared" ref="H497:H498" si="103">E497-(E497*$J$5)</f>
        <v>0.21600000000000005</v>
      </c>
      <c r="I497" s="59">
        <f t="shared" si="79"/>
        <v>0</v>
      </c>
    </row>
    <row r="498" spans="1:9">
      <c r="A498" s="75">
        <v>110437</v>
      </c>
      <c r="B498" s="73" t="s">
        <v>364</v>
      </c>
      <c r="C498" s="73">
        <v>0.1</v>
      </c>
      <c r="D498" s="73"/>
      <c r="E498" s="44">
        <f t="shared" si="101"/>
        <v>0.21600000000000005</v>
      </c>
      <c r="F498" s="84"/>
      <c r="G498" s="74">
        <f t="shared" si="102"/>
        <v>0</v>
      </c>
      <c r="H498" s="44">
        <f t="shared" si="103"/>
        <v>0.21600000000000005</v>
      </c>
      <c r="I498" s="59">
        <f t="shared" si="79"/>
        <v>0</v>
      </c>
    </row>
    <row r="499" spans="1:9">
      <c r="A499" s="60" t="s">
        <v>604</v>
      </c>
      <c r="B499" s="61"/>
      <c r="C499" s="61"/>
      <c r="D499" s="61"/>
      <c r="E499" s="64"/>
      <c r="F499" s="85"/>
      <c r="G499" s="65"/>
      <c r="H499" s="65"/>
      <c r="I499" s="65"/>
    </row>
    <row r="500" spans="1:9">
      <c r="A500" s="75">
        <v>110697</v>
      </c>
      <c r="B500" s="73" t="s">
        <v>601</v>
      </c>
      <c r="C500" s="73">
        <v>0.12</v>
      </c>
      <c r="D500" s="73"/>
      <c r="E500" s="44">
        <f t="shared" ref="E500:E502" si="104">((C500*1.6)*1.35)+(D500*1.35)</f>
        <v>0.25920000000000004</v>
      </c>
      <c r="F500" s="84"/>
      <c r="G500" s="74">
        <f t="shared" ref="G500:G502" si="105">E500*F500</f>
        <v>0</v>
      </c>
      <c r="H500" s="44">
        <f t="shared" ref="H500:H502" si="106">E500-(E500*$J$5)</f>
        <v>0.25920000000000004</v>
      </c>
      <c r="I500" s="59">
        <f t="shared" ref="I500:I502" si="107">F500*H500</f>
        <v>0</v>
      </c>
    </row>
    <row r="501" spans="1:9">
      <c r="A501" s="75">
        <v>110715</v>
      </c>
      <c r="B501" s="73" t="s">
        <v>602</v>
      </c>
      <c r="C501" s="73">
        <v>0.12</v>
      </c>
      <c r="D501" s="73"/>
      <c r="E501" s="44">
        <f t="shared" si="104"/>
        <v>0.25920000000000004</v>
      </c>
      <c r="F501" s="84"/>
      <c r="G501" s="74">
        <f t="shared" si="105"/>
        <v>0</v>
      </c>
      <c r="H501" s="44">
        <f t="shared" si="106"/>
        <v>0.25920000000000004</v>
      </c>
      <c r="I501" s="59">
        <f t="shared" si="107"/>
        <v>0</v>
      </c>
    </row>
    <row r="502" spans="1:9">
      <c r="A502" s="75">
        <v>110716</v>
      </c>
      <c r="B502" s="73" t="s">
        <v>603</v>
      </c>
      <c r="C502" s="73">
        <v>0.12</v>
      </c>
      <c r="D502" s="73"/>
      <c r="E502" s="44">
        <f t="shared" si="104"/>
        <v>0.25920000000000004</v>
      </c>
      <c r="F502" s="84"/>
      <c r="G502" s="74">
        <f t="shared" si="105"/>
        <v>0</v>
      </c>
      <c r="H502" s="44">
        <f t="shared" si="106"/>
        <v>0.25920000000000004</v>
      </c>
      <c r="I502" s="59">
        <f t="shared" si="107"/>
        <v>0</v>
      </c>
    </row>
    <row r="503" spans="1:9">
      <c r="A503" s="60" t="s">
        <v>366</v>
      </c>
      <c r="B503" s="61"/>
      <c r="C503" s="61"/>
      <c r="D503" s="61"/>
      <c r="E503" s="64"/>
      <c r="F503" s="85"/>
      <c r="G503" s="65"/>
      <c r="H503" s="65"/>
      <c r="I503" s="65"/>
    </row>
    <row r="504" spans="1:9">
      <c r="A504" s="75">
        <v>110209</v>
      </c>
      <c r="B504" s="73" t="s">
        <v>368</v>
      </c>
      <c r="C504" s="73">
        <v>0.1</v>
      </c>
      <c r="D504" s="73"/>
      <c r="E504" s="44">
        <f t="shared" ref="E504" si="108">((C504*1.6)*1.35)+(D504*1.35)</f>
        <v>0.21600000000000005</v>
      </c>
      <c r="F504" s="84"/>
      <c r="G504" s="74">
        <f>E504*F504</f>
        <v>0</v>
      </c>
      <c r="H504" s="44">
        <f t="shared" ref="H504" si="109">E504-(E504*$J$5)</f>
        <v>0.21600000000000005</v>
      </c>
      <c r="I504" s="59">
        <f t="shared" si="79"/>
        <v>0</v>
      </c>
    </row>
    <row r="505" spans="1:9">
      <c r="A505" s="60"/>
      <c r="B505" s="61"/>
      <c r="C505" s="61"/>
      <c r="D505" s="61"/>
      <c r="E505" s="64"/>
      <c r="F505" s="85"/>
      <c r="G505" s="65"/>
      <c r="H505" s="65"/>
      <c r="I505" s="65"/>
    </row>
    <row r="506" spans="1:9">
      <c r="A506" s="75">
        <v>110485</v>
      </c>
      <c r="B506" s="73" t="s">
        <v>605</v>
      </c>
      <c r="C506" s="73">
        <v>0.04</v>
      </c>
      <c r="D506" s="73"/>
      <c r="E506" s="44">
        <f t="shared" ref="E506:E537" si="110">((C506*1.6)*1.35)+(D506*1.35)</f>
        <v>8.6400000000000005E-2</v>
      </c>
      <c r="F506" s="84"/>
      <c r="G506" s="74">
        <f t="shared" ref="G506:G537" si="111">E506*F506</f>
        <v>0</v>
      </c>
      <c r="H506" s="44">
        <f t="shared" ref="H506:H537" si="112">E506-(E506*$J$5)</f>
        <v>8.6400000000000005E-2</v>
      </c>
      <c r="I506" s="59">
        <f t="shared" ref="I506:I537" si="113">F506*H506</f>
        <v>0</v>
      </c>
    </row>
    <row r="507" spans="1:9">
      <c r="A507" s="75">
        <v>110170</v>
      </c>
      <c r="B507" s="73" t="s">
        <v>606</v>
      </c>
      <c r="C507" s="73">
        <v>0.02</v>
      </c>
      <c r="D507" s="73"/>
      <c r="E507" s="44">
        <f t="shared" si="110"/>
        <v>4.3200000000000002E-2</v>
      </c>
      <c r="F507" s="84"/>
      <c r="G507" s="74">
        <f t="shared" si="111"/>
        <v>0</v>
      </c>
      <c r="H507" s="44">
        <f t="shared" si="112"/>
        <v>4.3200000000000002E-2</v>
      </c>
      <c r="I507" s="59">
        <f t="shared" si="113"/>
        <v>0</v>
      </c>
    </row>
    <row r="508" spans="1:9">
      <c r="A508" s="75">
        <v>110171</v>
      </c>
      <c r="B508" s="73" t="s">
        <v>607</v>
      </c>
      <c r="C508" s="73">
        <v>0.02</v>
      </c>
      <c r="D508" s="73"/>
      <c r="E508" s="44">
        <f t="shared" si="110"/>
        <v>4.3200000000000002E-2</v>
      </c>
      <c r="F508" s="84"/>
      <c r="G508" s="74">
        <f t="shared" si="111"/>
        <v>0</v>
      </c>
      <c r="H508" s="44">
        <f t="shared" si="112"/>
        <v>4.3200000000000002E-2</v>
      </c>
      <c r="I508" s="59">
        <f t="shared" si="113"/>
        <v>0</v>
      </c>
    </row>
    <row r="509" spans="1:9">
      <c r="A509" s="75">
        <v>110177</v>
      </c>
      <c r="B509" s="73" t="s">
        <v>608</v>
      </c>
      <c r="C509" s="73">
        <v>0.02</v>
      </c>
      <c r="D509" s="73"/>
      <c r="E509" s="44">
        <f t="shared" si="110"/>
        <v>4.3200000000000002E-2</v>
      </c>
      <c r="F509" s="84"/>
      <c r="G509" s="74">
        <f t="shared" si="111"/>
        <v>0</v>
      </c>
      <c r="H509" s="44">
        <f t="shared" si="112"/>
        <v>4.3200000000000002E-2</v>
      </c>
      <c r="I509" s="59">
        <f t="shared" si="113"/>
        <v>0</v>
      </c>
    </row>
    <row r="510" spans="1:9">
      <c r="A510" s="75">
        <v>110161</v>
      </c>
      <c r="B510" s="73" t="s">
        <v>609</v>
      </c>
      <c r="C510" s="73">
        <v>0.02</v>
      </c>
      <c r="D510" s="73"/>
      <c r="E510" s="44">
        <f t="shared" si="110"/>
        <v>4.3200000000000002E-2</v>
      </c>
      <c r="F510" s="84"/>
      <c r="G510" s="74">
        <f t="shared" si="111"/>
        <v>0</v>
      </c>
      <c r="H510" s="44">
        <f t="shared" si="112"/>
        <v>4.3200000000000002E-2</v>
      </c>
      <c r="I510" s="59">
        <f t="shared" si="113"/>
        <v>0</v>
      </c>
    </row>
    <row r="511" spans="1:9">
      <c r="A511" s="75">
        <v>110172</v>
      </c>
      <c r="B511" s="73" t="s">
        <v>610</v>
      </c>
      <c r="C511" s="73">
        <v>0.02</v>
      </c>
      <c r="D511" s="73"/>
      <c r="E511" s="44">
        <f t="shared" si="110"/>
        <v>4.3200000000000002E-2</v>
      </c>
      <c r="F511" s="84"/>
      <c r="G511" s="74">
        <f t="shared" si="111"/>
        <v>0</v>
      </c>
      <c r="H511" s="44">
        <f t="shared" si="112"/>
        <v>4.3200000000000002E-2</v>
      </c>
      <c r="I511" s="59">
        <f t="shared" si="113"/>
        <v>0</v>
      </c>
    </row>
    <row r="512" spans="1:9">
      <c r="A512" s="75">
        <v>110173</v>
      </c>
      <c r="B512" s="73" t="s">
        <v>611</v>
      </c>
      <c r="C512" s="73">
        <v>0.02</v>
      </c>
      <c r="D512" s="73"/>
      <c r="E512" s="44">
        <f t="shared" si="110"/>
        <v>4.3200000000000002E-2</v>
      </c>
      <c r="F512" s="84"/>
      <c r="G512" s="74">
        <f t="shared" si="111"/>
        <v>0</v>
      </c>
      <c r="H512" s="44">
        <f t="shared" si="112"/>
        <v>4.3200000000000002E-2</v>
      </c>
      <c r="I512" s="59">
        <f t="shared" si="113"/>
        <v>0</v>
      </c>
    </row>
    <row r="513" spans="1:9">
      <c r="A513" s="75">
        <v>110174</v>
      </c>
      <c r="B513" s="73" t="s">
        <v>612</v>
      </c>
      <c r="C513" s="73">
        <v>0.02</v>
      </c>
      <c r="D513" s="73"/>
      <c r="E513" s="44">
        <f t="shared" si="110"/>
        <v>4.3200000000000002E-2</v>
      </c>
      <c r="F513" s="84"/>
      <c r="G513" s="74">
        <f t="shared" si="111"/>
        <v>0</v>
      </c>
      <c r="H513" s="44">
        <f t="shared" si="112"/>
        <v>4.3200000000000002E-2</v>
      </c>
      <c r="I513" s="59">
        <f t="shared" si="113"/>
        <v>0</v>
      </c>
    </row>
    <row r="514" spans="1:9">
      <c r="A514" s="75">
        <v>110175</v>
      </c>
      <c r="B514" s="73" t="s">
        <v>613</v>
      </c>
      <c r="C514" s="73">
        <v>0.02</v>
      </c>
      <c r="D514" s="73"/>
      <c r="E514" s="44">
        <f t="shared" si="110"/>
        <v>4.3200000000000002E-2</v>
      </c>
      <c r="F514" s="84"/>
      <c r="G514" s="74">
        <f t="shared" si="111"/>
        <v>0</v>
      </c>
      <c r="H514" s="44">
        <f t="shared" si="112"/>
        <v>4.3200000000000002E-2</v>
      </c>
      <c r="I514" s="59">
        <f t="shared" si="113"/>
        <v>0</v>
      </c>
    </row>
    <row r="515" spans="1:9">
      <c r="A515" s="75">
        <v>110254</v>
      </c>
      <c r="B515" s="73" t="s">
        <v>614</v>
      </c>
      <c r="C515" s="73">
        <v>0.02</v>
      </c>
      <c r="D515" s="73"/>
      <c r="E515" s="44">
        <f t="shared" si="110"/>
        <v>4.3200000000000002E-2</v>
      </c>
      <c r="F515" s="84"/>
      <c r="G515" s="74">
        <f t="shared" si="111"/>
        <v>0</v>
      </c>
      <c r="H515" s="44">
        <f t="shared" si="112"/>
        <v>4.3200000000000002E-2</v>
      </c>
      <c r="I515" s="59">
        <f t="shared" si="113"/>
        <v>0</v>
      </c>
    </row>
    <row r="516" spans="1:9">
      <c r="A516" s="75">
        <v>110176</v>
      </c>
      <c r="B516" s="73" t="s">
        <v>615</v>
      </c>
      <c r="C516" s="73">
        <v>0.02</v>
      </c>
      <c r="D516" s="73"/>
      <c r="E516" s="44">
        <f t="shared" si="110"/>
        <v>4.3200000000000002E-2</v>
      </c>
      <c r="F516" s="84"/>
      <c r="G516" s="74">
        <f t="shared" si="111"/>
        <v>0</v>
      </c>
      <c r="H516" s="44">
        <f t="shared" si="112"/>
        <v>4.3200000000000002E-2</v>
      </c>
      <c r="I516" s="59">
        <f t="shared" si="113"/>
        <v>0</v>
      </c>
    </row>
    <row r="517" spans="1:9">
      <c r="A517" s="75">
        <v>110230</v>
      </c>
      <c r="B517" s="73" t="s">
        <v>616</v>
      </c>
      <c r="C517" s="73">
        <v>0.02</v>
      </c>
      <c r="D517" s="73"/>
      <c r="E517" s="44">
        <f t="shared" si="110"/>
        <v>4.3200000000000002E-2</v>
      </c>
      <c r="F517" s="84"/>
      <c r="G517" s="74">
        <f t="shared" si="111"/>
        <v>0</v>
      </c>
      <c r="H517" s="44">
        <f t="shared" si="112"/>
        <v>4.3200000000000002E-2</v>
      </c>
      <c r="I517" s="59">
        <f t="shared" si="113"/>
        <v>0</v>
      </c>
    </row>
    <row r="518" spans="1:9">
      <c r="A518" s="75">
        <v>110178</v>
      </c>
      <c r="B518" s="73" t="s">
        <v>617</v>
      </c>
      <c r="C518" s="73">
        <v>0.02</v>
      </c>
      <c r="D518" s="73"/>
      <c r="E518" s="44">
        <f t="shared" si="110"/>
        <v>4.3200000000000002E-2</v>
      </c>
      <c r="F518" s="84"/>
      <c r="G518" s="74">
        <f t="shared" si="111"/>
        <v>0</v>
      </c>
      <c r="H518" s="44">
        <f t="shared" si="112"/>
        <v>4.3200000000000002E-2</v>
      </c>
      <c r="I518" s="59">
        <f t="shared" si="113"/>
        <v>0</v>
      </c>
    </row>
    <row r="519" spans="1:9">
      <c r="A519" s="75">
        <v>110179</v>
      </c>
      <c r="B519" s="73" t="s">
        <v>618</v>
      </c>
      <c r="C519" s="73">
        <v>0.02</v>
      </c>
      <c r="D519" s="73"/>
      <c r="E519" s="44">
        <f t="shared" si="110"/>
        <v>4.3200000000000002E-2</v>
      </c>
      <c r="F519" s="84"/>
      <c r="G519" s="74">
        <f t="shared" si="111"/>
        <v>0</v>
      </c>
      <c r="H519" s="44">
        <f t="shared" si="112"/>
        <v>4.3200000000000002E-2</v>
      </c>
      <c r="I519" s="59">
        <f t="shared" si="113"/>
        <v>0</v>
      </c>
    </row>
    <row r="520" spans="1:9">
      <c r="A520" s="75">
        <v>110180</v>
      </c>
      <c r="B520" s="73" t="s">
        <v>619</v>
      </c>
      <c r="C520" s="73">
        <v>0.02</v>
      </c>
      <c r="D520" s="73"/>
      <c r="E520" s="44">
        <f t="shared" si="110"/>
        <v>4.3200000000000002E-2</v>
      </c>
      <c r="F520" s="84"/>
      <c r="G520" s="74">
        <f t="shared" si="111"/>
        <v>0</v>
      </c>
      <c r="H520" s="44">
        <f t="shared" si="112"/>
        <v>4.3200000000000002E-2</v>
      </c>
      <c r="I520" s="59">
        <f t="shared" si="113"/>
        <v>0</v>
      </c>
    </row>
    <row r="521" spans="1:9">
      <c r="A521" s="75">
        <v>110181</v>
      </c>
      <c r="B521" s="73" t="s">
        <v>620</v>
      </c>
      <c r="C521" s="73">
        <v>0.02</v>
      </c>
      <c r="D521" s="73"/>
      <c r="E521" s="44">
        <f t="shared" si="110"/>
        <v>4.3200000000000002E-2</v>
      </c>
      <c r="F521" s="84"/>
      <c r="G521" s="74">
        <f t="shared" si="111"/>
        <v>0</v>
      </c>
      <c r="H521" s="44">
        <f t="shared" si="112"/>
        <v>4.3200000000000002E-2</v>
      </c>
      <c r="I521" s="59">
        <f t="shared" si="113"/>
        <v>0</v>
      </c>
    </row>
    <row r="522" spans="1:9">
      <c r="A522" s="75">
        <v>110221</v>
      </c>
      <c r="B522" s="73" t="s">
        <v>621</v>
      </c>
      <c r="C522" s="73">
        <v>0.02</v>
      </c>
      <c r="D522" s="73"/>
      <c r="E522" s="44">
        <f t="shared" si="110"/>
        <v>4.3200000000000002E-2</v>
      </c>
      <c r="F522" s="84"/>
      <c r="G522" s="74">
        <f t="shared" si="111"/>
        <v>0</v>
      </c>
      <c r="H522" s="44">
        <f t="shared" si="112"/>
        <v>4.3200000000000002E-2</v>
      </c>
      <c r="I522" s="59">
        <f t="shared" si="113"/>
        <v>0</v>
      </c>
    </row>
    <row r="523" spans="1:9">
      <c r="A523" s="75">
        <v>110182</v>
      </c>
      <c r="B523" s="73" t="s">
        <v>622</v>
      </c>
      <c r="C523" s="73">
        <v>0.02</v>
      </c>
      <c r="D523" s="73"/>
      <c r="E523" s="44">
        <f t="shared" si="110"/>
        <v>4.3200000000000002E-2</v>
      </c>
      <c r="F523" s="84"/>
      <c r="G523" s="74">
        <f t="shared" si="111"/>
        <v>0</v>
      </c>
      <c r="H523" s="44">
        <f t="shared" si="112"/>
        <v>4.3200000000000002E-2</v>
      </c>
      <c r="I523" s="59">
        <f t="shared" si="113"/>
        <v>0</v>
      </c>
    </row>
    <row r="524" spans="1:9">
      <c r="A524" s="75">
        <v>110183</v>
      </c>
      <c r="B524" s="73" t="s">
        <v>623</v>
      </c>
      <c r="C524" s="73">
        <v>0.02</v>
      </c>
      <c r="D524" s="73"/>
      <c r="E524" s="44">
        <f t="shared" si="110"/>
        <v>4.3200000000000002E-2</v>
      </c>
      <c r="F524" s="84"/>
      <c r="G524" s="74">
        <f t="shared" si="111"/>
        <v>0</v>
      </c>
      <c r="H524" s="44">
        <f t="shared" si="112"/>
        <v>4.3200000000000002E-2</v>
      </c>
      <c r="I524" s="59">
        <f t="shared" si="113"/>
        <v>0</v>
      </c>
    </row>
    <row r="525" spans="1:9">
      <c r="A525" s="75">
        <v>110184</v>
      </c>
      <c r="B525" s="73" t="s">
        <v>624</v>
      </c>
      <c r="C525" s="73">
        <v>0.02</v>
      </c>
      <c r="D525" s="73"/>
      <c r="E525" s="44">
        <f t="shared" si="110"/>
        <v>4.3200000000000002E-2</v>
      </c>
      <c r="F525" s="84"/>
      <c r="G525" s="74">
        <f t="shared" si="111"/>
        <v>0</v>
      </c>
      <c r="H525" s="44">
        <f t="shared" si="112"/>
        <v>4.3200000000000002E-2</v>
      </c>
      <c r="I525" s="59">
        <f t="shared" si="113"/>
        <v>0</v>
      </c>
    </row>
    <row r="526" spans="1:9">
      <c r="A526" s="75">
        <v>110162</v>
      </c>
      <c r="B526" s="73" t="s">
        <v>625</v>
      </c>
      <c r="C526" s="73">
        <v>0.02</v>
      </c>
      <c r="D526" s="73"/>
      <c r="E526" s="44">
        <f t="shared" si="110"/>
        <v>4.3200000000000002E-2</v>
      </c>
      <c r="F526" s="84"/>
      <c r="G526" s="74">
        <f t="shared" si="111"/>
        <v>0</v>
      </c>
      <c r="H526" s="44">
        <f t="shared" si="112"/>
        <v>4.3200000000000002E-2</v>
      </c>
      <c r="I526" s="59">
        <f t="shared" si="113"/>
        <v>0</v>
      </c>
    </row>
    <row r="527" spans="1:9">
      <c r="A527" s="75">
        <v>110185</v>
      </c>
      <c r="B527" s="73" t="s">
        <v>626</v>
      </c>
      <c r="C527" s="73">
        <v>0.02</v>
      </c>
      <c r="D527" s="73"/>
      <c r="E527" s="44">
        <f t="shared" si="110"/>
        <v>4.3200000000000002E-2</v>
      </c>
      <c r="F527" s="84"/>
      <c r="G527" s="74">
        <f t="shared" si="111"/>
        <v>0</v>
      </c>
      <c r="H527" s="44">
        <f t="shared" si="112"/>
        <v>4.3200000000000002E-2</v>
      </c>
      <c r="I527" s="59">
        <f t="shared" si="113"/>
        <v>0</v>
      </c>
    </row>
    <row r="528" spans="1:9">
      <c r="A528" s="75">
        <v>110484</v>
      </c>
      <c r="B528" s="73" t="s">
        <v>627</v>
      </c>
      <c r="C528" s="73">
        <v>0.04</v>
      </c>
      <c r="D528" s="73"/>
      <c r="E528" s="44">
        <f t="shared" si="110"/>
        <v>8.6400000000000005E-2</v>
      </c>
      <c r="F528" s="84"/>
      <c r="G528" s="74">
        <f t="shared" si="111"/>
        <v>0</v>
      </c>
      <c r="H528" s="44">
        <f t="shared" si="112"/>
        <v>8.6400000000000005E-2</v>
      </c>
      <c r="I528" s="59">
        <f t="shared" si="113"/>
        <v>0</v>
      </c>
    </row>
    <row r="529" spans="1:9">
      <c r="A529" s="75">
        <v>110186</v>
      </c>
      <c r="B529" s="73" t="s">
        <v>628</v>
      </c>
      <c r="C529" s="73">
        <v>0.02</v>
      </c>
      <c r="D529" s="73"/>
      <c r="E529" s="44">
        <f t="shared" si="110"/>
        <v>4.3200000000000002E-2</v>
      </c>
      <c r="F529" s="84"/>
      <c r="G529" s="74">
        <f t="shared" si="111"/>
        <v>0</v>
      </c>
      <c r="H529" s="44">
        <f t="shared" si="112"/>
        <v>4.3200000000000002E-2</v>
      </c>
      <c r="I529" s="59">
        <f t="shared" si="113"/>
        <v>0</v>
      </c>
    </row>
    <row r="530" spans="1:9">
      <c r="A530" s="75">
        <v>110187</v>
      </c>
      <c r="B530" s="73" t="s">
        <v>629</v>
      </c>
      <c r="C530" s="73">
        <v>0.02</v>
      </c>
      <c r="D530" s="73"/>
      <c r="E530" s="44">
        <f t="shared" si="110"/>
        <v>4.3200000000000002E-2</v>
      </c>
      <c r="F530" s="84"/>
      <c r="G530" s="74">
        <f t="shared" si="111"/>
        <v>0</v>
      </c>
      <c r="H530" s="44">
        <f t="shared" si="112"/>
        <v>4.3200000000000002E-2</v>
      </c>
      <c r="I530" s="59">
        <f t="shared" si="113"/>
        <v>0</v>
      </c>
    </row>
    <row r="531" spans="1:9">
      <c r="A531" s="75">
        <v>110188</v>
      </c>
      <c r="B531" s="73" t="s">
        <v>630</v>
      </c>
      <c r="C531" s="73">
        <v>0.02</v>
      </c>
      <c r="D531" s="73"/>
      <c r="E531" s="44">
        <f t="shared" si="110"/>
        <v>4.3200000000000002E-2</v>
      </c>
      <c r="F531" s="84"/>
      <c r="G531" s="74">
        <f t="shared" si="111"/>
        <v>0</v>
      </c>
      <c r="H531" s="44">
        <f t="shared" si="112"/>
        <v>4.3200000000000002E-2</v>
      </c>
      <c r="I531" s="59">
        <f t="shared" si="113"/>
        <v>0</v>
      </c>
    </row>
    <row r="532" spans="1:9">
      <c r="A532" s="75">
        <v>110599</v>
      </c>
      <c r="B532" s="73" t="s">
        <v>631</v>
      </c>
      <c r="C532" s="73">
        <v>0.02</v>
      </c>
      <c r="D532" s="73"/>
      <c r="E532" s="44">
        <f t="shared" si="110"/>
        <v>4.3200000000000002E-2</v>
      </c>
      <c r="F532" s="84"/>
      <c r="G532" s="74">
        <f t="shared" si="111"/>
        <v>0</v>
      </c>
      <c r="H532" s="44">
        <f t="shared" si="112"/>
        <v>4.3200000000000002E-2</v>
      </c>
      <c r="I532" s="59">
        <f t="shared" si="113"/>
        <v>0</v>
      </c>
    </row>
    <row r="533" spans="1:9">
      <c r="A533" s="75">
        <v>110189</v>
      </c>
      <c r="B533" s="73" t="s">
        <v>632</v>
      </c>
      <c r="C533" s="73">
        <v>0.02</v>
      </c>
      <c r="D533" s="73"/>
      <c r="E533" s="44">
        <f t="shared" si="110"/>
        <v>4.3200000000000002E-2</v>
      </c>
      <c r="F533" s="84"/>
      <c r="G533" s="74">
        <f t="shared" si="111"/>
        <v>0</v>
      </c>
      <c r="H533" s="44">
        <f t="shared" si="112"/>
        <v>4.3200000000000002E-2</v>
      </c>
      <c r="I533" s="59">
        <f t="shared" si="113"/>
        <v>0</v>
      </c>
    </row>
    <row r="534" spans="1:9">
      <c r="A534" s="75">
        <v>110190</v>
      </c>
      <c r="B534" s="73" t="s">
        <v>633</v>
      </c>
      <c r="C534" s="73">
        <v>0.02</v>
      </c>
      <c r="D534" s="73"/>
      <c r="E534" s="44">
        <f t="shared" si="110"/>
        <v>4.3200000000000002E-2</v>
      </c>
      <c r="F534" s="84"/>
      <c r="G534" s="74">
        <f t="shared" si="111"/>
        <v>0</v>
      </c>
      <c r="H534" s="44">
        <f t="shared" si="112"/>
        <v>4.3200000000000002E-2</v>
      </c>
      <c r="I534" s="59">
        <f t="shared" si="113"/>
        <v>0</v>
      </c>
    </row>
    <row r="535" spans="1:9">
      <c r="A535" s="75">
        <v>110169</v>
      </c>
      <c r="B535" s="73" t="s">
        <v>634</v>
      </c>
      <c r="C535" s="73">
        <v>0.02</v>
      </c>
      <c r="D535" s="73"/>
      <c r="E535" s="44">
        <f t="shared" si="110"/>
        <v>4.3200000000000002E-2</v>
      </c>
      <c r="F535" s="84"/>
      <c r="G535" s="74">
        <f t="shared" si="111"/>
        <v>0</v>
      </c>
      <c r="H535" s="44">
        <f t="shared" si="112"/>
        <v>4.3200000000000002E-2</v>
      </c>
      <c r="I535" s="59">
        <f t="shared" si="113"/>
        <v>0</v>
      </c>
    </row>
    <row r="536" spans="1:9">
      <c r="A536" s="75">
        <v>110191</v>
      </c>
      <c r="B536" s="73" t="s">
        <v>635</v>
      </c>
      <c r="C536" s="73">
        <v>0.02</v>
      </c>
      <c r="D536" s="73"/>
      <c r="E536" s="44">
        <f t="shared" si="110"/>
        <v>4.3200000000000002E-2</v>
      </c>
      <c r="F536" s="84"/>
      <c r="G536" s="74">
        <f t="shared" si="111"/>
        <v>0</v>
      </c>
      <c r="H536" s="44">
        <f t="shared" si="112"/>
        <v>4.3200000000000002E-2</v>
      </c>
      <c r="I536" s="59">
        <f t="shared" si="113"/>
        <v>0</v>
      </c>
    </row>
    <row r="537" spans="1:9">
      <c r="A537" s="75">
        <v>110192</v>
      </c>
      <c r="B537" s="73" t="s">
        <v>636</v>
      </c>
      <c r="C537" s="73">
        <v>0.02</v>
      </c>
      <c r="D537" s="73"/>
      <c r="E537" s="44">
        <f t="shared" si="110"/>
        <v>4.3200000000000002E-2</v>
      </c>
      <c r="F537" s="84"/>
      <c r="G537" s="74">
        <f t="shared" si="111"/>
        <v>0</v>
      </c>
      <c r="H537" s="44">
        <f t="shared" si="112"/>
        <v>4.3200000000000002E-2</v>
      </c>
      <c r="I537" s="59">
        <f t="shared" si="113"/>
        <v>0</v>
      </c>
    </row>
    <row r="538" spans="1:9">
      <c r="A538" s="60" t="s">
        <v>398</v>
      </c>
      <c r="B538" s="61"/>
      <c r="C538" s="61"/>
      <c r="D538" s="61"/>
      <c r="E538" s="64"/>
      <c r="F538" s="85"/>
      <c r="G538" s="65"/>
      <c r="H538" s="65"/>
      <c r="I538" s="65"/>
    </row>
    <row r="539" spans="1:9">
      <c r="A539" s="75">
        <v>110198</v>
      </c>
      <c r="B539" s="73" t="s">
        <v>400</v>
      </c>
      <c r="C539" s="73">
        <v>0.13</v>
      </c>
      <c r="D539" s="73"/>
      <c r="E539" s="44">
        <f t="shared" ref="E539:E543" si="114">((C539*1.6)*1.35)+(D539*1.35)</f>
        <v>0.28080000000000005</v>
      </c>
      <c r="F539" s="84"/>
      <c r="G539" s="74">
        <f t="shared" ref="G539:G543" si="115">E539*F539</f>
        <v>0</v>
      </c>
      <c r="H539" s="44">
        <f t="shared" ref="H539:H543" si="116">E539-(E539*$J$5)</f>
        <v>0.28080000000000005</v>
      </c>
      <c r="I539" s="59">
        <f t="shared" si="79"/>
        <v>0</v>
      </c>
    </row>
    <row r="540" spans="1:9">
      <c r="A540" s="75">
        <v>110222</v>
      </c>
      <c r="B540" s="73" t="s">
        <v>637</v>
      </c>
      <c r="C540" s="73">
        <v>0.16</v>
      </c>
      <c r="D540" s="73"/>
      <c r="E540" s="44">
        <f t="shared" si="114"/>
        <v>0.34560000000000002</v>
      </c>
      <c r="F540" s="84"/>
      <c r="G540" s="74">
        <f t="shared" si="115"/>
        <v>0</v>
      </c>
      <c r="H540" s="44">
        <f t="shared" si="116"/>
        <v>0.34560000000000002</v>
      </c>
      <c r="I540" s="59">
        <f t="shared" si="79"/>
        <v>0</v>
      </c>
    </row>
    <row r="541" spans="1:9">
      <c r="A541" s="75">
        <v>110238</v>
      </c>
      <c r="B541" s="73" t="s">
        <v>303</v>
      </c>
      <c r="C541" s="73">
        <v>0.13</v>
      </c>
      <c r="D541" s="73"/>
      <c r="E541" s="44">
        <f t="shared" si="114"/>
        <v>0.28080000000000005</v>
      </c>
      <c r="F541" s="84"/>
      <c r="G541" s="74">
        <f t="shared" si="115"/>
        <v>0</v>
      </c>
      <c r="H541" s="44">
        <f t="shared" si="116"/>
        <v>0.28080000000000005</v>
      </c>
      <c r="I541" s="59">
        <f t="shared" si="79"/>
        <v>0</v>
      </c>
    </row>
    <row r="542" spans="1:9">
      <c r="A542" s="55">
        <v>110239</v>
      </c>
      <c r="B542" s="39" t="s">
        <v>305</v>
      </c>
      <c r="C542" s="39">
        <v>0.13</v>
      </c>
      <c r="D542" s="39"/>
      <c r="E542" s="44">
        <f t="shared" si="114"/>
        <v>0.28080000000000005</v>
      </c>
      <c r="F542" s="86"/>
      <c r="G542" s="76">
        <f t="shared" si="115"/>
        <v>0</v>
      </c>
      <c r="H542" s="44">
        <f t="shared" si="116"/>
        <v>0.28080000000000005</v>
      </c>
      <c r="I542" s="59">
        <f t="shared" si="79"/>
        <v>0</v>
      </c>
    </row>
    <row r="543" spans="1:9">
      <c r="A543" s="55">
        <v>110201</v>
      </c>
      <c r="B543" s="39" t="s">
        <v>307</v>
      </c>
      <c r="C543" s="39">
        <v>0.13</v>
      </c>
      <c r="D543" s="39"/>
      <c r="E543" s="44">
        <f t="shared" si="114"/>
        <v>0.28080000000000005</v>
      </c>
      <c r="F543" s="86"/>
      <c r="G543" s="76">
        <f t="shared" si="115"/>
        <v>0</v>
      </c>
      <c r="H543" s="44">
        <f t="shared" si="116"/>
        <v>0.28080000000000005</v>
      </c>
      <c r="I543" s="59">
        <f t="shared" si="79"/>
        <v>0</v>
      </c>
    </row>
    <row r="544" spans="1:9">
      <c r="A544" s="60" t="s">
        <v>309</v>
      </c>
      <c r="B544" s="61"/>
      <c r="C544" s="61"/>
      <c r="D544" s="61"/>
      <c r="E544" s="64"/>
      <c r="F544" s="85"/>
      <c r="G544" s="65"/>
      <c r="H544" s="65"/>
      <c r="I544" s="65"/>
    </row>
    <row r="545" spans="1:9">
      <c r="A545" s="55">
        <v>110486</v>
      </c>
      <c r="B545" s="39" t="s">
        <v>311</v>
      </c>
      <c r="C545" s="39">
        <v>0.1</v>
      </c>
      <c r="D545" s="39"/>
      <c r="E545" s="44">
        <f t="shared" ref="E545:E546" si="117">((C545*1.6)*1.35)+(D545*1.35)</f>
        <v>0.21600000000000005</v>
      </c>
      <c r="F545" s="86"/>
      <c r="G545" s="74">
        <f t="shared" ref="G545:G546" si="118">E545*F545</f>
        <v>0</v>
      </c>
      <c r="H545" s="44">
        <f t="shared" ref="H545:H546" si="119">E545-(E545*$J$5)</f>
        <v>0.21600000000000005</v>
      </c>
      <c r="I545" s="59">
        <f t="shared" si="79"/>
        <v>0</v>
      </c>
    </row>
    <row r="546" spans="1:9">
      <c r="A546" s="55">
        <v>110594</v>
      </c>
      <c r="B546" s="39" t="s">
        <v>638</v>
      </c>
      <c r="C546" s="39">
        <v>0.1</v>
      </c>
      <c r="D546" s="39"/>
      <c r="E546" s="44">
        <f t="shared" si="117"/>
        <v>0.21600000000000005</v>
      </c>
      <c r="F546" s="86"/>
      <c r="G546" s="74">
        <f t="shared" si="118"/>
        <v>0</v>
      </c>
      <c r="H546" s="44">
        <f t="shared" si="119"/>
        <v>0.21600000000000005</v>
      </c>
      <c r="I546" s="59">
        <f t="shared" si="79"/>
        <v>0</v>
      </c>
    </row>
    <row r="547" spans="1:9">
      <c r="A547" s="60" t="s">
        <v>313</v>
      </c>
      <c r="B547" s="61"/>
      <c r="C547" s="61"/>
      <c r="D547" s="61"/>
      <c r="E547" s="64"/>
      <c r="F547" s="85"/>
      <c r="G547" s="65"/>
      <c r="H547" s="65"/>
      <c r="I547" s="65"/>
    </row>
    <row r="548" spans="1:9">
      <c r="A548" s="55">
        <v>110391</v>
      </c>
      <c r="B548" s="39" t="s">
        <v>314</v>
      </c>
      <c r="C548" s="39">
        <v>0.04</v>
      </c>
      <c r="D548" s="39"/>
      <c r="E548" s="44">
        <f t="shared" ref="E548:E549" si="120">((C548*1.6)*1.35)+(D548*1.35)</f>
        <v>8.6400000000000005E-2</v>
      </c>
      <c r="F548" s="86"/>
      <c r="G548" s="74">
        <f t="shared" ref="G548:G549" si="121">E548*F548</f>
        <v>0</v>
      </c>
      <c r="H548" s="44">
        <f t="shared" ref="H548:H549" si="122">E548-(E548*$J$5)</f>
        <v>8.6400000000000005E-2</v>
      </c>
      <c r="I548" s="59">
        <f t="shared" si="79"/>
        <v>0</v>
      </c>
    </row>
    <row r="549" spans="1:9">
      <c r="A549" s="55">
        <v>110208</v>
      </c>
      <c r="B549" s="39" t="s">
        <v>316</v>
      </c>
      <c r="C549" s="39">
        <v>0.03</v>
      </c>
      <c r="D549" s="39"/>
      <c r="E549" s="44">
        <f t="shared" si="120"/>
        <v>6.480000000000001E-2</v>
      </c>
      <c r="F549" s="86"/>
      <c r="G549" s="74">
        <f t="shared" si="121"/>
        <v>0</v>
      </c>
      <c r="H549" s="44">
        <f t="shared" si="122"/>
        <v>6.480000000000001E-2</v>
      </c>
      <c r="I549" s="59">
        <f t="shared" si="79"/>
        <v>0</v>
      </c>
    </row>
    <row r="550" spans="1:9">
      <c r="A550" s="60" t="s">
        <v>317</v>
      </c>
      <c r="B550" s="61"/>
      <c r="C550" s="61"/>
      <c r="D550" s="61"/>
      <c r="E550" s="64"/>
      <c r="F550" s="85"/>
      <c r="G550" s="77"/>
      <c r="H550" s="65"/>
      <c r="I550" s="65"/>
    </row>
    <row r="551" spans="1:9">
      <c r="A551" s="55">
        <v>110439</v>
      </c>
      <c r="B551" s="39" t="s">
        <v>318</v>
      </c>
      <c r="C551" s="39">
        <v>0.1</v>
      </c>
      <c r="D551" s="39"/>
      <c r="E551" s="44">
        <f t="shared" ref="E551:E552" si="123">((C551*1.6)*1.35)+(D551*1.35)</f>
        <v>0.21600000000000005</v>
      </c>
      <c r="F551" s="86"/>
      <c r="G551" s="74">
        <f t="shared" ref="G551:G552" si="124">E551*F551</f>
        <v>0</v>
      </c>
      <c r="H551" s="44">
        <f t="shared" ref="H551:H552" si="125">E551-(E551*$J$5)</f>
        <v>0.21600000000000005</v>
      </c>
      <c r="I551" s="59">
        <f t="shared" si="79"/>
        <v>0</v>
      </c>
    </row>
    <row r="552" spans="1:9">
      <c r="A552" s="55">
        <v>110515</v>
      </c>
      <c r="B552" s="39" t="s">
        <v>319</v>
      </c>
      <c r="C552" s="39">
        <v>0.1</v>
      </c>
      <c r="D552" s="39"/>
      <c r="E552" s="44">
        <f t="shared" si="123"/>
        <v>0.21600000000000005</v>
      </c>
      <c r="F552" s="86"/>
      <c r="G552" s="74">
        <f t="shared" si="124"/>
        <v>0</v>
      </c>
      <c r="H552" s="44">
        <f t="shared" si="125"/>
        <v>0.21600000000000005</v>
      </c>
      <c r="I552" s="59">
        <f t="shared" si="79"/>
        <v>0</v>
      </c>
    </row>
    <row r="553" spans="1:9">
      <c r="A553" s="60" t="s">
        <v>199</v>
      </c>
      <c r="B553" s="61"/>
      <c r="C553" s="61"/>
      <c r="D553" s="61"/>
      <c r="E553" s="64"/>
      <c r="F553" s="85"/>
      <c r="G553" s="77"/>
      <c r="H553" s="65"/>
      <c r="I553" s="65"/>
    </row>
    <row r="554" spans="1:9">
      <c r="A554" s="55">
        <v>110153</v>
      </c>
      <c r="B554" s="39" t="s">
        <v>320</v>
      </c>
      <c r="C554" s="39">
        <v>0.08</v>
      </c>
      <c r="D554" s="39"/>
      <c r="E554" s="44">
        <f t="shared" ref="E554:E571" si="126">((C554*1.6)*1.35)+(D554*1.35)</f>
        <v>0.17280000000000001</v>
      </c>
      <c r="F554" s="86"/>
      <c r="G554" s="74">
        <f t="shared" ref="G554:G571" si="127">E554*F554</f>
        <v>0</v>
      </c>
      <c r="H554" s="44">
        <f t="shared" ref="H554:H571" si="128">E554-(E554*$J$5)</f>
        <v>0.17280000000000001</v>
      </c>
      <c r="I554" s="59">
        <f t="shared" si="79"/>
        <v>0</v>
      </c>
    </row>
    <row r="555" spans="1:9">
      <c r="A555" s="55">
        <v>110152</v>
      </c>
      <c r="B555" s="39" t="s">
        <v>328</v>
      </c>
      <c r="C555" s="39">
        <v>0.12</v>
      </c>
      <c r="D555" s="39"/>
      <c r="E555" s="44">
        <f t="shared" si="126"/>
        <v>0.25920000000000004</v>
      </c>
      <c r="F555" s="86"/>
      <c r="G555" s="74">
        <f t="shared" si="127"/>
        <v>0</v>
      </c>
      <c r="H555" s="44">
        <f t="shared" si="128"/>
        <v>0.25920000000000004</v>
      </c>
      <c r="I555" s="59">
        <f t="shared" si="79"/>
        <v>0</v>
      </c>
    </row>
    <row r="556" spans="1:9">
      <c r="A556" s="55">
        <v>110151</v>
      </c>
      <c r="B556" s="39" t="s">
        <v>330</v>
      </c>
      <c r="C556" s="39">
        <v>0.12</v>
      </c>
      <c r="D556" s="39"/>
      <c r="E556" s="44">
        <f t="shared" si="126"/>
        <v>0.25920000000000004</v>
      </c>
      <c r="F556" s="86"/>
      <c r="G556" s="74">
        <f t="shared" si="127"/>
        <v>0</v>
      </c>
      <c r="H556" s="44">
        <f t="shared" si="128"/>
        <v>0.25920000000000004</v>
      </c>
      <c r="I556" s="59">
        <f t="shared" ref="I556:I571" si="129">F556*H556</f>
        <v>0</v>
      </c>
    </row>
    <row r="557" spans="1:9">
      <c r="A557" s="55">
        <v>110156</v>
      </c>
      <c r="B557" s="39" t="s">
        <v>331</v>
      </c>
      <c r="C557" s="39">
        <v>0.06</v>
      </c>
      <c r="D557" s="39"/>
      <c r="E557" s="44">
        <f t="shared" si="126"/>
        <v>0.12960000000000002</v>
      </c>
      <c r="F557" s="86"/>
      <c r="G557" s="74">
        <f t="shared" si="127"/>
        <v>0</v>
      </c>
      <c r="H557" s="44">
        <f t="shared" si="128"/>
        <v>0.12960000000000002</v>
      </c>
      <c r="I557" s="59">
        <f t="shared" si="129"/>
        <v>0</v>
      </c>
    </row>
    <row r="558" spans="1:9">
      <c r="A558" s="55">
        <v>110143</v>
      </c>
      <c r="B558" s="39" t="s">
        <v>335</v>
      </c>
      <c r="C558" s="39">
        <v>0.12</v>
      </c>
      <c r="D558" s="39"/>
      <c r="E558" s="44">
        <f t="shared" si="126"/>
        <v>0.25920000000000004</v>
      </c>
      <c r="F558" s="86"/>
      <c r="G558" s="74">
        <f t="shared" si="127"/>
        <v>0</v>
      </c>
      <c r="H558" s="44">
        <f t="shared" si="128"/>
        <v>0.25920000000000004</v>
      </c>
      <c r="I558" s="59">
        <f t="shared" si="129"/>
        <v>0</v>
      </c>
    </row>
    <row r="559" spans="1:9">
      <c r="A559" s="55">
        <v>110150</v>
      </c>
      <c r="B559" s="39" t="s">
        <v>337</v>
      </c>
      <c r="C559" s="39">
        <v>0.12</v>
      </c>
      <c r="D559" s="39"/>
      <c r="E559" s="44">
        <f t="shared" si="126"/>
        <v>0.25920000000000004</v>
      </c>
      <c r="F559" s="86"/>
      <c r="G559" s="74">
        <f t="shared" si="127"/>
        <v>0</v>
      </c>
      <c r="H559" s="44">
        <f t="shared" si="128"/>
        <v>0.25920000000000004</v>
      </c>
      <c r="I559" s="59">
        <f t="shared" si="129"/>
        <v>0</v>
      </c>
    </row>
    <row r="560" spans="1:9">
      <c r="A560" s="55">
        <v>110148</v>
      </c>
      <c r="B560" s="39" t="s">
        <v>339</v>
      </c>
      <c r="C560" s="39">
        <v>0.12</v>
      </c>
      <c r="D560" s="39"/>
      <c r="E560" s="44">
        <f t="shared" si="126"/>
        <v>0.25920000000000004</v>
      </c>
      <c r="F560" s="86"/>
      <c r="G560" s="74">
        <f t="shared" si="127"/>
        <v>0</v>
      </c>
      <c r="H560" s="44">
        <f t="shared" si="128"/>
        <v>0.25920000000000004</v>
      </c>
      <c r="I560" s="59">
        <f t="shared" si="129"/>
        <v>0</v>
      </c>
    </row>
    <row r="561" spans="1:9">
      <c r="A561" s="55">
        <v>110211</v>
      </c>
      <c r="B561" s="39" t="s">
        <v>341</v>
      </c>
      <c r="C561" s="39">
        <v>0.12</v>
      </c>
      <c r="D561" s="39">
        <v>1.4999999999999999E-2</v>
      </c>
      <c r="E561" s="44">
        <f t="shared" si="126"/>
        <v>0.27945000000000003</v>
      </c>
      <c r="F561" s="86"/>
      <c r="G561" s="74">
        <f t="shared" si="127"/>
        <v>0</v>
      </c>
      <c r="H561" s="44">
        <f t="shared" si="128"/>
        <v>0.27945000000000003</v>
      </c>
      <c r="I561" s="59">
        <f t="shared" si="129"/>
        <v>0</v>
      </c>
    </row>
    <row r="562" spans="1:9">
      <c r="A562" s="55">
        <v>110210</v>
      </c>
      <c r="B562" s="39" t="s">
        <v>342</v>
      </c>
      <c r="C562" s="39">
        <v>0.12</v>
      </c>
      <c r="D562" s="39">
        <v>1.4999999999999999E-2</v>
      </c>
      <c r="E562" s="44">
        <f t="shared" si="126"/>
        <v>0.27945000000000003</v>
      </c>
      <c r="F562" s="86"/>
      <c r="G562" s="74">
        <f t="shared" si="127"/>
        <v>0</v>
      </c>
      <c r="H562" s="44">
        <f t="shared" si="128"/>
        <v>0.27945000000000003</v>
      </c>
      <c r="I562" s="59">
        <f t="shared" si="129"/>
        <v>0</v>
      </c>
    </row>
    <row r="563" spans="1:9">
      <c r="A563" s="55">
        <v>110149</v>
      </c>
      <c r="B563" s="39" t="s">
        <v>344</v>
      </c>
      <c r="C563" s="39">
        <v>0.12</v>
      </c>
      <c r="D563" s="39"/>
      <c r="E563" s="44">
        <f t="shared" si="126"/>
        <v>0.25920000000000004</v>
      </c>
      <c r="F563" s="86"/>
      <c r="G563" s="74">
        <f t="shared" si="127"/>
        <v>0</v>
      </c>
      <c r="H563" s="44">
        <f t="shared" si="128"/>
        <v>0.25920000000000004</v>
      </c>
      <c r="I563" s="59">
        <f t="shared" si="129"/>
        <v>0</v>
      </c>
    </row>
    <row r="564" spans="1:9">
      <c r="A564" s="55">
        <v>110154</v>
      </c>
      <c r="B564" s="39" t="s">
        <v>346</v>
      </c>
      <c r="C564" s="39">
        <v>0.08</v>
      </c>
      <c r="D564" s="39"/>
      <c r="E564" s="44">
        <f t="shared" si="126"/>
        <v>0.17280000000000001</v>
      </c>
      <c r="F564" s="86"/>
      <c r="G564" s="74">
        <f t="shared" si="127"/>
        <v>0</v>
      </c>
      <c r="H564" s="44">
        <f t="shared" si="128"/>
        <v>0.17280000000000001</v>
      </c>
      <c r="I564" s="59">
        <f t="shared" si="129"/>
        <v>0</v>
      </c>
    </row>
    <row r="565" spans="1:9">
      <c r="A565" s="55">
        <v>110155</v>
      </c>
      <c r="B565" s="39" t="s">
        <v>348</v>
      </c>
      <c r="C565" s="39">
        <v>0.08</v>
      </c>
      <c r="D565" s="39"/>
      <c r="E565" s="44">
        <f t="shared" si="126"/>
        <v>0.17280000000000001</v>
      </c>
      <c r="F565" s="86"/>
      <c r="G565" s="74">
        <f t="shared" si="127"/>
        <v>0</v>
      </c>
      <c r="H565" s="44">
        <f t="shared" si="128"/>
        <v>0.17280000000000001</v>
      </c>
      <c r="I565" s="59">
        <f t="shared" si="129"/>
        <v>0</v>
      </c>
    </row>
    <row r="566" spans="1:9">
      <c r="A566" s="55">
        <v>110316</v>
      </c>
      <c r="B566" s="39" t="s">
        <v>351</v>
      </c>
      <c r="C566" s="39">
        <v>0.1</v>
      </c>
      <c r="D566" s="39"/>
      <c r="E566" s="44">
        <f t="shared" si="126"/>
        <v>0.21600000000000005</v>
      </c>
      <c r="F566" s="86"/>
      <c r="G566" s="74">
        <f t="shared" si="127"/>
        <v>0</v>
      </c>
      <c r="H566" s="44">
        <f t="shared" si="128"/>
        <v>0.21600000000000005</v>
      </c>
      <c r="I566" s="59">
        <f t="shared" si="129"/>
        <v>0</v>
      </c>
    </row>
    <row r="567" spans="1:9">
      <c r="A567" s="55">
        <v>110488</v>
      </c>
      <c r="B567" s="39" t="s">
        <v>353</v>
      </c>
      <c r="C567" s="39">
        <v>0.18</v>
      </c>
      <c r="D567" s="39"/>
      <c r="E567" s="44">
        <f t="shared" si="126"/>
        <v>0.38879999999999998</v>
      </c>
      <c r="F567" s="86"/>
      <c r="G567" s="74">
        <f t="shared" si="127"/>
        <v>0</v>
      </c>
      <c r="H567" s="44">
        <f t="shared" si="128"/>
        <v>0.38879999999999998</v>
      </c>
      <c r="I567" s="59">
        <f t="shared" si="129"/>
        <v>0</v>
      </c>
    </row>
    <row r="568" spans="1:9">
      <c r="A568" s="55">
        <v>110394</v>
      </c>
      <c r="B568" s="39" t="s">
        <v>355</v>
      </c>
      <c r="C568" s="39">
        <v>0.08</v>
      </c>
      <c r="D568" s="39"/>
      <c r="E568" s="44">
        <f t="shared" si="126"/>
        <v>0.17280000000000001</v>
      </c>
      <c r="F568" s="86"/>
      <c r="G568" s="74">
        <f t="shared" si="127"/>
        <v>0</v>
      </c>
      <c r="H568" s="44">
        <f t="shared" si="128"/>
        <v>0.17280000000000001</v>
      </c>
      <c r="I568" s="59">
        <f t="shared" si="129"/>
        <v>0</v>
      </c>
    </row>
    <row r="569" spans="1:9">
      <c r="A569" s="55">
        <v>110285</v>
      </c>
      <c r="B569" s="39" t="s">
        <v>357</v>
      </c>
      <c r="C569" s="39">
        <v>0.06</v>
      </c>
      <c r="D569" s="39"/>
      <c r="E569" s="44">
        <f t="shared" si="126"/>
        <v>0.12960000000000002</v>
      </c>
      <c r="F569" s="86"/>
      <c r="G569" s="74">
        <f t="shared" si="127"/>
        <v>0</v>
      </c>
      <c r="H569" s="44">
        <f t="shared" si="128"/>
        <v>0.12960000000000002</v>
      </c>
      <c r="I569" s="59">
        <f t="shared" si="129"/>
        <v>0</v>
      </c>
    </row>
    <row r="570" spans="1:9">
      <c r="A570" s="55">
        <v>110509</v>
      </c>
      <c r="B570" s="39" t="s">
        <v>359</v>
      </c>
      <c r="C570" s="39">
        <v>0.12</v>
      </c>
      <c r="D570" s="39"/>
      <c r="E570" s="44">
        <f t="shared" si="126"/>
        <v>0.25920000000000004</v>
      </c>
      <c r="F570" s="86"/>
      <c r="G570" s="74">
        <f t="shared" si="127"/>
        <v>0</v>
      </c>
      <c r="H570" s="44">
        <f t="shared" si="128"/>
        <v>0.25920000000000004</v>
      </c>
      <c r="I570" s="59">
        <f t="shared" si="129"/>
        <v>0</v>
      </c>
    </row>
    <row r="571" spans="1:9">
      <c r="A571" s="55">
        <v>110350</v>
      </c>
      <c r="B571" s="39" t="s">
        <v>361</v>
      </c>
      <c r="C571" s="39">
        <v>0.12</v>
      </c>
      <c r="D571" s="39">
        <v>1.4999999999999999E-2</v>
      </c>
      <c r="E571" s="44">
        <f t="shared" si="126"/>
        <v>0.27945000000000003</v>
      </c>
      <c r="F571" s="86"/>
      <c r="G571" s="74">
        <f t="shared" si="127"/>
        <v>0</v>
      </c>
      <c r="H571" s="44">
        <f t="shared" si="128"/>
        <v>0.27945000000000003</v>
      </c>
      <c r="I571" s="59">
        <f t="shared" si="129"/>
        <v>0</v>
      </c>
    </row>
    <row r="572" spans="1:9">
      <c r="A572" s="60" t="s">
        <v>363</v>
      </c>
      <c r="B572" s="61"/>
      <c r="C572" s="61"/>
      <c r="D572" s="61"/>
      <c r="E572" s="64"/>
      <c r="F572" s="85"/>
      <c r="G572" s="77"/>
      <c r="H572" s="65"/>
      <c r="I572" s="65"/>
    </row>
    <row r="573" spans="1:9">
      <c r="A573" s="55">
        <v>110159</v>
      </c>
      <c r="B573" s="39" t="s">
        <v>365</v>
      </c>
      <c r="C573" s="39">
        <v>0.08</v>
      </c>
      <c r="D573" s="39"/>
      <c r="E573" s="44">
        <f t="shared" ref="E573:E580" si="130">((C573*1.6)*1.35)+(D573*1.35)</f>
        <v>0.17280000000000001</v>
      </c>
      <c r="F573" s="86"/>
      <c r="G573" s="74">
        <f t="shared" ref="G573:G580" si="131">E573*F573</f>
        <v>0</v>
      </c>
      <c r="H573" s="44">
        <f t="shared" ref="H573:H580" si="132">E573-(E573*$J$5)</f>
        <v>0.17280000000000001</v>
      </c>
      <c r="I573" s="59">
        <f t="shared" ref="I573:I580" si="133">F573*H573</f>
        <v>0</v>
      </c>
    </row>
    <row r="574" spans="1:9">
      <c r="A574" s="55">
        <v>110392</v>
      </c>
      <c r="B574" s="39" t="s">
        <v>367</v>
      </c>
      <c r="C574" s="39">
        <v>0.03</v>
      </c>
      <c r="D574" s="39"/>
      <c r="E574" s="44">
        <f t="shared" si="130"/>
        <v>6.480000000000001E-2</v>
      </c>
      <c r="F574" s="86"/>
      <c r="G574" s="74">
        <f t="shared" si="131"/>
        <v>0</v>
      </c>
      <c r="H574" s="44">
        <f t="shared" si="132"/>
        <v>6.480000000000001E-2</v>
      </c>
      <c r="I574" s="59">
        <f t="shared" si="133"/>
        <v>0</v>
      </c>
    </row>
    <row r="575" spans="1:9">
      <c r="A575" s="55">
        <v>110243</v>
      </c>
      <c r="B575" s="39" t="s">
        <v>369</v>
      </c>
      <c r="C575" s="39">
        <v>0.08</v>
      </c>
      <c r="D575" s="39"/>
      <c r="E575" s="44">
        <f t="shared" si="130"/>
        <v>0.17280000000000001</v>
      </c>
      <c r="F575" s="86"/>
      <c r="G575" s="74">
        <f t="shared" si="131"/>
        <v>0</v>
      </c>
      <c r="H575" s="44">
        <f t="shared" si="132"/>
        <v>0.17280000000000001</v>
      </c>
      <c r="I575" s="59">
        <f t="shared" si="133"/>
        <v>0</v>
      </c>
    </row>
    <row r="576" spans="1:9">
      <c r="A576" s="55">
        <v>110351</v>
      </c>
      <c r="B576" s="39" t="s">
        <v>370</v>
      </c>
      <c r="C576" s="39">
        <v>0.08</v>
      </c>
      <c r="D576" s="39"/>
      <c r="E576" s="44">
        <f t="shared" si="130"/>
        <v>0.17280000000000001</v>
      </c>
      <c r="F576" s="86"/>
      <c r="G576" s="74">
        <f t="shared" si="131"/>
        <v>0</v>
      </c>
      <c r="H576" s="44">
        <f t="shared" si="132"/>
        <v>0.17280000000000001</v>
      </c>
      <c r="I576" s="59">
        <f t="shared" si="133"/>
        <v>0</v>
      </c>
    </row>
    <row r="577" spans="1:9">
      <c r="A577" s="55">
        <v>110158</v>
      </c>
      <c r="B577" s="39" t="s">
        <v>371</v>
      </c>
      <c r="C577" s="39">
        <v>0.08</v>
      </c>
      <c r="D577" s="39"/>
      <c r="E577" s="44">
        <f t="shared" si="130"/>
        <v>0.17280000000000001</v>
      </c>
      <c r="F577" s="86"/>
      <c r="G577" s="74">
        <f t="shared" si="131"/>
        <v>0</v>
      </c>
      <c r="H577" s="44">
        <f t="shared" si="132"/>
        <v>0.17280000000000001</v>
      </c>
      <c r="I577" s="59">
        <f t="shared" si="133"/>
        <v>0</v>
      </c>
    </row>
    <row r="578" spans="1:9">
      <c r="A578" s="55">
        <v>110160</v>
      </c>
      <c r="B578" s="39" t="s">
        <v>372</v>
      </c>
      <c r="C578" s="39">
        <v>0.08</v>
      </c>
      <c r="D578" s="39"/>
      <c r="E578" s="44">
        <f t="shared" si="130"/>
        <v>0.17280000000000001</v>
      </c>
      <c r="F578" s="86"/>
      <c r="G578" s="74">
        <f t="shared" si="131"/>
        <v>0</v>
      </c>
      <c r="H578" s="44">
        <f t="shared" si="132"/>
        <v>0.17280000000000001</v>
      </c>
      <c r="I578" s="59">
        <f t="shared" si="133"/>
        <v>0</v>
      </c>
    </row>
    <row r="579" spans="1:9">
      <c r="A579" s="55">
        <v>110228</v>
      </c>
      <c r="B579" s="39" t="s">
        <v>373</v>
      </c>
      <c r="C579" s="39">
        <v>0.18</v>
      </c>
      <c r="D579" s="39"/>
      <c r="E579" s="44">
        <f t="shared" si="130"/>
        <v>0.38879999999999998</v>
      </c>
      <c r="F579" s="86"/>
      <c r="G579" s="74">
        <f t="shared" si="131"/>
        <v>0</v>
      </c>
      <c r="H579" s="44">
        <f t="shared" si="132"/>
        <v>0.38879999999999998</v>
      </c>
      <c r="I579" s="59">
        <f t="shared" si="133"/>
        <v>0</v>
      </c>
    </row>
    <row r="580" spans="1:9">
      <c r="A580" s="55">
        <v>110157</v>
      </c>
      <c r="B580" s="39" t="s">
        <v>374</v>
      </c>
      <c r="C580" s="39">
        <v>0.08</v>
      </c>
      <c r="D580" s="39"/>
      <c r="E580" s="44">
        <f t="shared" si="130"/>
        <v>0.17280000000000001</v>
      </c>
      <c r="F580" s="86"/>
      <c r="G580" s="74">
        <f t="shared" si="131"/>
        <v>0</v>
      </c>
      <c r="H580" s="44">
        <f t="shared" si="132"/>
        <v>0.17280000000000001</v>
      </c>
      <c r="I580" s="59">
        <f t="shared" si="133"/>
        <v>0</v>
      </c>
    </row>
    <row r="581" spans="1:9">
      <c r="A581" s="60" t="s">
        <v>375</v>
      </c>
      <c r="B581" s="61"/>
      <c r="C581" s="61"/>
      <c r="D581" s="61"/>
      <c r="E581" s="64"/>
      <c r="F581" s="85"/>
      <c r="G581" s="77"/>
      <c r="H581" s="65"/>
      <c r="I581" s="65"/>
    </row>
    <row r="582" spans="1:9">
      <c r="A582" s="55">
        <v>110301</v>
      </c>
      <c r="B582" s="39" t="s">
        <v>376</v>
      </c>
      <c r="C582" s="39">
        <v>0.35</v>
      </c>
      <c r="D582" s="39"/>
      <c r="E582" s="44">
        <f t="shared" ref="E582:E585" si="134">((C582*1.6)*1.35)+(D582*1.35)</f>
        <v>0.75600000000000001</v>
      </c>
      <c r="F582" s="86"/>
      <c r="G582" s="74">
        <f t="shared" ref="G582:G585" si="135">E582*F582</f>
        <v>0</v>
      </c>
      <c r="H582" s="44">
        <f t="shared" ref="H582:H585" si="136">E582-(E582*$J$5)</f>
        <v>0.75600000000000001</v>
      </c>
      <c r="I582" s="59">
        <f t="shared" ref="I582:I585" si="137">F582*H582</f>
        <v>0</v>
      </c>
    </row>
    <row r="583" spans="1:9">
      <c r="A583" s="55">
        <v>110422</v>
      </c>
      <c r="B583" s="39" t="s">
        <v>377</v>
      </c>
      <c r="C583" s="39">
        <v>0.35</v>
      </c>
      <c r="D583" s="39"/>
      <c r="E583" s="44">
        <f t="shared" si="134"/>
        <v>0.75600000000000001</v>
      </c>
      <c r="F583" s="86"/>
      <c r="G583" s="74">
        <f t="shared" si="135"/>
        <v>0</v>
      </c>
      <c r="H583" s="44">
        <f t="shared" si="136"/>
        <v>0.75600000000000001</v>
      </c>
      <c r="I583" s="59">
        <f t="shared" si="137"/>
        <v>0</v>
      </c>
    </row>
    <row r="584" spans="1:9">
      <c r="A584" s="55">
        <v>110302</v>
      </c>
      <c r="B584" s="39" t="s">
        <v>379</v>
      </c>
      <c r="C584" s="39">
        <v>0.35</v>
      </c>
      <c r="D584" s="39"/>
      <c r="E584" s="44">
        <f t="shared" si="134"/>
        <v>0.75600000000000001</v>
      </c>
      <c r="F584" s="86"/>
      <c r="G584" s="74">
        <f t="shared" si="135"/>
        <v>0</v>
      </c>
      <c r="H584" s="44">
        <f t="shared" si="136"/>
        <v>0.75600000000000001</v>
      </c>
      <c r="I584" s="59">
        <f t="shared" si="137"/>
        <v>0</v>
      </c>
    </row>
    <row r="585" spans="1:9">
      <c r="A585" s="55">
        <v>110303</v>
      </c>
      <c r="B585" s="39" t="s">
        <v>381</v>
      </c>
      <c r="C585" s="39">
        <v>0.35</v>
      </c>
      <c r="D585" s="39"/>
      <c r="E585" s="44">
        <f t="shared" si="134"/>
        <v>0.75600000000000001</v>
      </c>
      <c r="F585" s="86"/>
      <c r="G585" s="74">
        <f t="shared" si="135"/>
        <v>0</v>
      </c>
      <c r="H585" s="44">
        <f t="shared" si="136"/>
        <v>0.75600000000000001</v>
      </c>
      <c r="I585" s="59">
        <f t="shared" si="137"/>
        <v>0</v>
      </c>
    </row>
    <row r="586" spans="1:9">
      <c r="A586" s="60" t="s">
        <v>640</v>
      </c>
      <c r="B586" s="61"/>
      <c r="C586" s="61"/>
      <c r="D586" s="61"/>
      <c r="E586" s="64"/>
      <c r="F586" s="85"/>
      <c r="G586" s="77"/>
      <c r="H586" s="65"/>
      <c r="I586" s="65"/>
    </row>
    <row r="587" spans="1:9" ht="15.6">
      <c r="A587" s="97">
        <v>110698</v>
      </c>
      <c r="B587" s="94" t="s">
        <v>639</v>
      </c>
      <c r="C587" s="88">
        <v>0.12</v>
      </c>
      <c r="D587" s="90"/>
      <c r="E587" s="44">
        <f t="shared" ref="E587" si="138">((C587*1.6)*1.35)+(D587*1.35)</f>
        <v>0.25920000000000004</v>
      </c>
      <c r="F587" s="86"/>
      <c r="G587" s="74">
        <f>E587*F587</f>
        <v>0</v>
      </c>
      <c r="H587" s="44">
        <f t="shared" ref="H587" si="139">E587-(E587*$J$5)</f>
        <v>0.25920000000000004</v>
      </c>
      <c r="I587" s="59">
        <f t="shared" ref="I587:I598" si="140">F587*H587</f>
        <v>0</v>
      </c>
    </row>
    <row r="588" spans="1:9">
      <c r="A588" s="60" t="s">
        <v>382</v>
      </c>
      <c r="B588" s="61"/>
      <c r="C588" s="61"/>
      <c r="D588" s="61"/>
      <c r="E588" s="64"/>
      <c r="F588" s="85"/>
      <c r="G588" s="77"/>
      <c r="H588" s="65"/>
      <c r="I588" s="65"/>
    </row>
    <row r="589" spans="1:9">
      <c r="A589" s="55">
        <v>110341</v>
      </c>
      <c r="B589" s="39" t="s">
        <v>383</v>
      </c>
      <c r="C589" s="39">
        <v>0.18</v>
      </c>
      <c r="D589" s="39"/>
      <c r="E589" s="44">
        <f t="shared" ref="E589:E591" si="141">((C589*1.6)*1.35)+(D589*1.35)</f>
        <v>0.38879999999999998</v>
      </c>
      <c r="F589" s="86"/>
      <c r="G589" s="74">
        <f t="shared" ref="G589:G591" si="142">E589*F589</f>
        <v>0</v>
      </c>
      <c r="H589" s="44">
        <f t="shared" ref="H589:H591" si="143">E589-(E589*$J$5)</f>
        <v>0.38879999999999998</v>
      </c>
      <c r="I589" s="59">
        <f t="shared" si="140"/>
        <v>0</v>
      </c>
    </row>
    <row r="590" spans="1:9">
      <c r="A590" s="55">
        <v>110446</v>
      </c>
      <c r="B590" s="39" t="s">
        <v>384</v>
      </c>
      <c r="C590" s="39">
        <v>0.18</v>
      </c>
      <c r="D590" s="39"/>
      <c r="E590" s="44">
        <f t="shared" si="141"/>
        <v>0.38879999999999998</v>
      </c>
      <c r="F590" s="86"/>
      <c r="G590" s="74">
        <f t="shared" si="142"/>
        <v>0</v>
      </c>
      <c r="H590" s="44">
        <f t="shared" si="143"/>
        <v>0.38879999999999998</v>
      </c>
      <c r="I590" s="59">
        <f t="shared" si="140"/>
        <v>0</v>
      </c>
    </row>
    <row r="591" spans="1:9">
      <c r="A591" s="55">
        <v>110388</v>
      </c>
      <c r="B591" s="39" t="s">
        <v>385</v>
      </c>
      <c r="C591" s="39">
        <v>0.22</v>
      </c>
      <c r="D591" s="39"/>
      <c r="E591" s="44">
        <f t="shared" si="141"/>
        <v>0.47520000000000007</v>
      </c>
      <c r="F591" s="86"/>
      <c r="G591" s="74">
        <f t="shared" si="142"/>
        <v>0</v>
      </c>
      <c r="H591" s="44">
        <f t="shared" si="143"/>
        <v>0.47520000000000007</v>
      </c>
      <c r="I591" s="59">
        <f t="shared" si="140"/>
        <v>0</v>
      </c>
    </row>
    <row r="592" spans="1:9">
      <c r="A592" s="60" t="s">
        <v>229</v>
      </c>
      <c r="B592" s="61"/>
      <c r="C592" s="61"/>
      <c r="D592" s="61"/>
      <c r="E592" s="64"/>
      <c r="F592" s="85"/>
      <c r="G592" s="77"/>
      <c r="H592" s="65"/>
      <c r="I592" s="65"/>
    </row>
    <row r="593" spans="1:9">
      <c r="A593" s="55">
        <v>110425</v>
      </c>
      <c r="B593" s="39" t="s">
        <v>230</v>
      </c>
      <c r="C593" s="39">
        <v>7.0000000000000007E-2</v>
      </c>
      <c r="D593" s="39"/>
      <c r="E593" s="44">
        <f t="shared" ref="E593:E598" si="144">((C593*1.6)*1.35)+(D593*1.35)</f>
        <v>0.15120000000000003</v>
      </c>
      <c r="F593" s="86"/>
      <c r="G593" s="74">
        <f t="shared" ref="G593:G598" si="145">E593*F593</f>
        <v>0</v>
      </c>
      <c r="H593" s="44">
        <f t="shared" ref="H593:H598" si="146">E593-(E593*$J$5)</f>
        <v>0.15120000000000003</v>
      </c>
      <c r="I593" s="59">
        <f t="shared" si="140"/>
        <v>0</v>
      </c>
    </row>
    <row r="594" spans="1:9">
      <c r="A594" s="55">
        <v>110435</v>
      </c>
      <c r="B594" s="39" t="s">
        <v>231</v>
      </c>
      <c r="C594" s="39">
        <v>7.0000000000000007E-2</v>
      </c>
      <c r="D594" s="39"/>
      <c r="E594" s="44">
        <f t="shared" si="144"/>
        <v>0.15120000000000003</v>
      </c>
      <c r="F594" s="86"/>
      <c r="G594" s="74">
        <f t="shared" si="145"/>
        <v>0</v>
      </c>
      <c r="H594" s="44">
        <f t="shared" si="146"/>
        <v>0.15120000000000003</v>
      </c>
      <c r="I594" s="59">
        <f t="shared" si="140"/>
        <v>0</v>
      </c>
    </row>
    <row r="595" spans="1:9">
      <c r="A595" s="55">
        <v>110426</v>
      </c>
      <c r="B595" s="39" t="s">
        <v>233</v>
      </c>
      <c r="C595" s="39">
        <v>7.0000000000000007E-2</v>
      </c>
      <c r="D595" s="39"/>
      <c r="E595" s="44">
        <f t="shared" si="144"/>
        <v>0.15120000000000003</v>
      </c>
      <c r="F595" s="86"/>
      <c r="G595" s="74">
        <f t="shared" si="145"/>
        <v>0</v>
      </c>
      <c r="H595" s="44">
        <f t="shared" si="146"/>
        <v>0.15120000000000003</v>
      </c>
      <c r="I595" s="59">
        <f t="shared" si="140"/>
        <v>0</v>
      </c>
    </row>
    <row r="596" spans="1:9">
      <c r="A596" s="55">
        <v>110529</v>
      </c>
      <c r="B596" s="39" t="s">
        <v>235</v>
      </c>
      <c r="C596" s="39">
        <v>7.0000000000000007E-2</v>
      </c>
      <c r="D596" s="39"/>
      <c r="E596" s="44">
        <f t="shared" si="144"/>
        <v>0.15120000000000003</v>
      </c>
      <c r="F596" s="86"/>
      <c r="G596" s="74">
        <f t="shared" si="145"/>
        <v>0</v>
      </c>
      <c r="H596" s="44">
        <f t="shared" si="146"/>
        <v>0.15120000000000003</v>
      </c>
      <c r="I596" s="59">
        <f t="shared" si="140"/>
        <v>0</v>
      </c>
    </row>
    <row r="597" spans="1:9">
      <c r="A597" s="55">
        <v>110400</v>
      </c>
      <c r="B597" s="39" t="s">
        <v>237</v>
      </c>
      <c r="C597" s="39">
        <v>7.0000000000000007E-2</v>
      </c>
      <c r="D597" s="39"/>
      <c r="E597" s="44">
        <f t="shared" si="144"/>
        <v>0.15120000000000003</v>
      </c>
      <c r="F597" s="86"/>
      <c r="G597" s="74">
        <f t="shared" si="145"/>
        <v>0</v>
      </c>
      <c r="H597" s="44">
        <f t="shared" si="146"/>
        <v>0.15120000000000003</v>
      </c>
      <c r="I597" s="59">
        <f t="shared" si="140"/>
        <v>0</v>
      </c>
    </row>
    <row r="598" spans="1:9">
      <c r="A598" s="55">
        <v>110427</v>
      </c>
      <c r="B598" s="39" t="s">
        <v>239</v>
      </c>
      <c r="C598" s="39">
        <v>7.0000000000000007E-2</v>
      </c>
      <c r="D598" s="39"/>
      <c r="E598" s="44">
        <f t="shared" si="144"/>
        <v>0.15120000000000003</v>
      </c>
      <c r="F598" s="86"/>
      <c r="G598" s="74">
        <f t="shared" si="145"/>
        <v>0</v>
      </c>
      <c r="H598" s="44">
        <f t="shared" si="146"/>
        <v>0.15120000000000003</v>
      </c>
      <c r="I598" s="59">
        <f t="shared" si="140"/>
        <v>0</v>
      </c>
    </row>
    <row r="599" spans="1:9">
      <c r="A599" s="60" t="s">
        <v>241</v>
      </c>
      <c r="B599" s="61"/>
      <c r="C599" s="61"/>
      <c r="D599" s="61"/>
      <c r="E599" s="64"/>
      <c r="F599" s="85"/>
      <c r="G599" s="77"/>
      <c r="H599" s="65"/>
      <c r="I599" s="65"/>
    </row>
    <row r="600" spans="1:9">
      <c r="A600" s="55">
        <v>110294</v>
      </c>
      <c r="B600" s="39" t="s">
        <v>386</v>
      </c>
      <c r="C600" s="39">
        <v>0.06</v>
      </c>
      <c r="D600" s="39"/>
      <c r="E600" s="44">
        <f t="shared" ref="E600" si="147">((C600*1.6)*1.35)+(D600*1.35)</f>
        <v>0.12960000000000002</v>
      </c>
      <c r="F600" s="86"/>
      <c r="G600" s="74">
        <f>E600*F600</f>
        <v>0</v>
      </c>
      <c r="H600" s="44">
        <f t="shared" ref="H600" si="148">E600-(E600*$J$5)</f>
        <v>0.12960000000000002</v>
      </c>
      <c r="I600" s="59">
        <f t="shared" ref="I600" si="149">F600*H600</f>
        <v>0</v>
      </c>
    </row>
    <row r="601" spans="1:9">
      <c r="A601" s="60" t="s">
        <v>273</v>
      </c>
      <c r="B601" s="61"/>
      <c r="C601" s="61"/>
      <c r="D601" s="61"/>
      <c r="E601" s="64"/>
      <c r="F601" s="85"/>
      <c r="G601" s="77"/>
      <c r="H601" s="65"/>
      <c r="I601" s="65"/>
    </row>
    <row r="602" spans="1:9">
      <c r="A602" s="55">
        <v>110206</v>
      </c>
      <c r="B602" s="39" t="s">
        <v>387</v>
      </c>
      <c r="C602" s="39">
        <v>0.14000000000000001</v>
      </c>
      <c r="D602" s="39"/>
      <c r="E602" s="44">
        <f t="shared" ref="E602:E607" si="150">((C602*1.6)*1.35)+(D602*1.35)</f>
        <v>0.30240000000000006</v>
      </c>
      <c r="F602" s="86"/>
      <c r="G602" s="74">
        <f t="shared" ref="G602:G607" si="151">E602*F602</f>
        <v>0</v>
      </c>
      <c r="H602" s="44">
        <f t="shared" ref="H602:H607" si="152">E602-(E602*$J$5)</f>
        <v>0.30240000000000006</v>
      </c>
      <c r="I602" s="59">
        <f t="shared" ref="I602:I607" si="153">F602*H602</f>
        <v>0</v>
      </c>
    </row>
    <row r="603" spans="1:9">
      <c r="A603" s="55">
        <v>110516</v>
      </c>
      <c r="B603" s="39" t="s">
        <v>388</v>
      </c>
      <c r="C603" s="39">
        <v>0.14000000000000001</v>
      </c>
      <c r="D603" s="39"/>
      <c r="E603" s="44">
        <f t="shared" si="150"/>
        <v>0.30240000000000006</v>
      </c>
      <c r="F603" s="86"/>
      <c r="G603" s="74">
        <f t="shared" si="151"/>
        <v>0</v>
      </c>
      <c r="H603" s="44">
        <f t="shared" si="152"/>
        <v>0.30240000000000006</v>
      </c>
      <c r="I603" s="59">
        <f t="shared" si="153"/>
        <v>0</v>
      </c>
    </row>
    <row r="604" spans="1:9">
      <c r="A604" s="55">
        <v>110241</v>
      </c>
      <c r="B604" s="39" t="s">
        <v>389</v>
      </c>
      <c r="C604" s="39">
        <v>0.14000000000000001</v>
      </c>
      <c r="D604" s="39"/>
      <c r="E604" s="44">
        <f t="shared" si="150"/>
        <v>0.30240000000000006</v>
      </c>
      <c r="F604" s="86"/>
      <c r="G604" s="74">
        <f t="shared" si="151"/>
        <v>0</v>
      </c>
      <c r="H604" s="44">
        <f t="shared" si="152"/>
        <v>0.30240000000000006</v>
      </c>
      <c r="I604" s="59">
        <f t="shared" si="153"/>
        <v>0</v>
      </c>
    </row>
    <row r="605" spans="1:9">
      <c r="A605" s="55">
        <v>110517</v>
      </c>
      <c r="B605" s="39" t="s">
        <v>390</v>
      </c>
      <c r="C605" s="39">
        <v>0.05</v>
      </c>
      <c r="D605" s="39"/>
      <c r="E605" s="44">
        <f t="shared" si="150"/>
        <v>0.10800000000000003</v>
      </c>
      <c r="F605" s="86"/>
      <c r="G605" s="74">
        <f t="shared" si="151"/>
        <v>0</v>
      </c>
      <c r="H605" s="44">
        <f t="shared" si="152"/>
        <v>0.10800000000000003</v>
      </c>
      <c r="I605" s="59">
        <f t="shared" si="153"/>
        <v>0</v>
      </c>
    </row>
    <row r="606" spans="1:9">
      <c r="A606" s="55">
        <v>110585</v>
      </c>
      <c r="B606" s="39" t="s">
        <v>641</v>
      </c>
      <c r="C606" s="39">
        <v>0.05</v>
      </c>
      <c r="D606" s="39"/>
      <c r="E606" s="44">
        <f t="shared" si="150"/>
        <v>0.10800000000000003</v>
      </c>
      <c r="F606" s="86"/>
      <c r="G606" s="74">
        <f t="shared" si="151"/>
        <v>0</v>
      </c>
      <c r="H606" s="44">
        <f t="shared" si="152"/>
        <v>0.10800000000000003</v>
      </c>
      <c r="I606" s="59">
        <f t="shared" si="153"/>
        <v>0</v>
      </c>
    </row>
    <row r="607" spans="1:9">
      <c r="A607" s="55">
        <v>110309</v>
      </c>
      <c r="B607" s="39" t="s">
        <v>391</v>
      </c>
      <c r="C607" s="39">
        <v>0.05</v>
      </c>
      <c r="D607" s="39">
        <v>0.01</v>
      </c>
      <c r="E607" s="44">
        <f t="shared" si="150"/>
        <v>0.12150000000000002</v>
      </c>
      <c r="F607" s="86"/>
      <c r="G607" s="74">
        <f t="shared" si="151"/>
        <v>0</v>
      </c>
      <c r="H607" s="44">
        <f t="shared" si="152"/>
        <v>0.12150000000000002</v>
      </c>
      <c r="I607" s="59">
        <f t="shared" si="153"/>
        <v>0</v>
      </c>
    </row>
    <row r="608" spans="1:9">
      <c r="A608" s="60" t="s">
        <v>392</v>
      </c>
      <c r="B608" s="61"/>
      <c r="C608" s="61"/>
      <c r="D608" s="61"/>
      <c r="E608" s="64"/>
      <c r="F608" s="85"/>
      <c r="G608" s="77"/>
      <c r="H608" s="65"/>
      <c r="I608" s="65"/>
    </row>
    <row r="609" spans="1:9">
      <c r="A609" s="55">
        <v>110432</v>
      </c>
      <c r="B609" s="39" t="s">
        <v>393</v>
      </c>
      <c r="C609" s="39">
        <v>0.1</v>
      </c>
      <c r="D609" s="39"/>
      <c r="E609" s="44">
        <f t="shared" ref="E609:E626" si="154">((C609*1.6)*1.35)+(D609*1.35)</f>
        <v>0.21600000000000005</v>
      </c>
      <c r="F609" s="86"/>
      <c r="G609" s="74">
        <f t="shared" ref="G609:G626" si="155">E609*F609</f>
        <v>0</v>
      </c>
      <c r="H609" s="44">
        <f t="shared" ref="H609:H626" si="156">E609-(E609*$J$5)</f>
        <v>0.21600000000000005</v>
      </c>
      <c r="I609" s="59">
        <f t="shared" ref="I609:I626" si="157">F609*H609</f>
        <v>0</v>
      </c>
    </row>
    <row r="610" spans="1:9">
      <c r="A610" s="55">
        <v>110622</v>
      </c>
      <c r="B610" s="39" t="s">
        <v>642</v>
      </c>
      <c r="C610" s="39">
        <v>0.1</v>
      </c>
      <c r="D610" s="39"/>
      <c r="E610" s="44">
        <f t="shared" si="154"/>
        <v>0.21600000000000005</v>
      </c>
      <c r="F610" s="86"/>
      <c r="G610" s="74">
        <f t="shared" si="155"/>
        <v>0</v>
      </c>
      <c r="H610" s="44">
        <f t="shared" si="156"/>
        <v>0.21600000000000005</v>
      </c>
      <c r="I610" s="59">
        <f t="shared" si="157"/>
        <v>0</v>
      </c>
    </row>
    <row r="611" spans="1:9">
      <c r="A611" s="55">
        <v>110337</v>
      </c>
      <c r="B611" s="39" t="s">
        <v>394</v>
      </c>
      <c r="C611" s="39">
        <v>0.1</v>
      </c>
      <c r="D611" s="39"/>
      <c r="E611" s="44">
        <f t="shared" si="154"/>
        <v>0.21600000000000005</v>
      </c>
      <c r="F611" s="86"/>
      <c r="G611" s="74">
        <f t="shared" si="155"/>
        <v>0</v>
      </c>
      <c r="H611" s="44">
        <f t="shared" si="156"/>
        <v>0.21600000000000005</v>
      </c>
      <c r="I611" s="59">
        <f t="shared" si="157"/>
        <v>0</v>
      </c>
    </row>
    <row r="612" spans="1:9">
      <c r="A612" s="55">
        <v>110500</v>
      </c>
      <c r="B612" s="39" t="s">
        <v>395</v>
      </c>
      <c r="C612" s="39">
        <v>7.0000000000000007E-2</v>
      </c>
      <c r="D612" s="39"/>
      <c r="E612" s="44">
        <f t="shared" si="154"/>
        <v>0.15120000000000003</v>
      </c>
      <c r="F612" s="86"/>
      <c r="G612" s="74">
        <f t="shared" si="155"/>
        <v>0</v>
      </c>
      <c r="H612" s="44">
        <f t="shared" si="156"/>
        <v>0.15120000000000003</v>
      </c>
      <c r="I612" s="59">
        <f t="shared" si="157"/>
        <v>0</v>
      </c>
    </row>
    <row r="613" spans="1:9">
      <c r="A613" s="55">
        <v>110626</v>
      </c>
      <c r="B613" s="39" t="s">
        <v>445</v>
      </c>
      <c r="C613" s="39">
        <v>7.0000000000000007E-2</v>
      </c>
      <c r="D613" s="39">
        <v>1.4999999999999999E-2</v>
      </c>
      <c r="E613" s="44">
        <f t="shared" si="154"/>
        <v>0.17145000000000002</v>
      </c>
      <c r="F613" s="86"/>
      <c r="G613" s="74">
        <f t="shared" si="155"/>
        <v>0</v>
      </c>
      <c r="H613" s="44">
        <f t="shared" si="156"/>
        <v>0.17145000000000002</v>
      </c>
      <c r="I613" s="59">
        <f t="shared" si="157"/>
        <v>0</v>
      </c>
    </row>
    <row r="614" spans="1:9">
      <c r="A614" s="55">
        <v>110498</v>
      </c>
      <c r="B614" s="39" t="s">
        <v>643</v>
      </c>
      <c r="C614" s="39">
        <v>0.05</v>
      </c>
      <c r="D614" s="39"/>
      <c r="E614" s="44">
        <f t="shared" si="154"/>
        <v>0.10800000000000003</v>
      </c>
      <c r="F614" s="86"/>
      <c r="G614" s="74">
        <f t="shared" si="155"/>
        <v>0</v>
      </c>
      <c r="H614" s="44">
        <f t="shared" si="156"/>
        <v>0.10800000000000003</v>
      </c>
      <c r="I614" s="59">
        <f t="shared" si="157"/>
        <v>0</v>
      </c>
    </row>
    <row r="615" spans="1:9">
      <c r="A615" s="55">
        <v>110295</v>
      </c>
      <c r="B615" s="39" t="s">
        <v>396</v>
      </c>
      <c r="C615" s="39">
        <v>0.05</v>
      </c>
      <c r="D615" s="39"/>
      <c r="E615" s="44">
        <f t="shared" si="154"/>
        <v>0.10800000000000003</v>
      </c>
      <c r="F615" s="86"/>
      <c r="G615" s="74">
        <f t="shared" si="155"/>
        <v>0</v>
      </c>
      <c r="H615" s="44">
        <f t="shared" si="156"/>
        <v>0.10800000000000003</v>
      </c>
      <c r="I615" s="59">
        <f t="shared" si="157"/>
        <v>0</v>
      </c>
    </row>
    <row r="616" spans="1:9">
      <c r="A616" s="55">
        <v>110338</v>
      </c>
      <c r="B616" s="39" t="s">
        <v>397</v>
      </c>
      <c r="C616" s="39">
        <v>0.1</v>
      </c>
      <c r="D616" s="39"/>
      <c r="E616" s="44">
        <f t="shared" si="154"/>
        <v>0.21600000000000005</v>
      </c>
      <c r="F616" s="86"/>
      <c r="G616" s="74">
        <f t="shared" si="155"/>
        <v>0</v>
      </c>
      <c r="H616" s="44">
        <f t="shared" si="156"/>
        <v>0.21600000000000005</v>
      </c>
      <c r="I616" s="59">
        <f t="shared" si="157"/>
        <v>0</v>
      </c>
    </row>
    <row r="617" spans="1:9">
      <c r="A617" s="55">
        <v>110663</v>
      </c>
      <c r="B617" s="39" t="s">
        <v>644</v>
      </c>
      <c r="C617" s="39">
        <v>0.1</v>
      </c>
      <c r="D617" s="39"/>
      <c r="E617" s="44">
        <f t="shared" si="154"/>
        <v>0.21600000000000005</v>
      </c>
      <c r="F617" s="86"/>
      <c r="G617" s="74">
        <f t="shared" si="155"/>
        <v>0</v>
      </c>
      <c r="H617" s="44">
        <f t="shared" si="156"/>
        <v>0.21600000000000005</v>
      </c>
      <c r="I617" s="59">
        <f t="shared" si="157"/>
        <v>0</v>
      </c>
    </row>
    <row r="618" spans="1:9">
      <c r="A618" s="55">
        <v>110296</v>
      </c>
      <c r="B618" s="39" t="s">
        <v>645</v>
      </c>
      <c r="C618" s="39">
        <v>0.1</v>
      </c>
      <c r="D618" s="39"/>
      <c r="E618" s="44">
        <f t="shared" si="154"/>
        <v>0.21600000000000005</v>
      </c>
      <c r="F618" s="86"/>
      <c r="G618" s="74">
        <f t="shared" si="155"/>
        <v>0</v>
      </c>
      <c r="H618" s="44">
        <f t="shared" si="156"/>
        <v>0.21600000000000005</v>
      </c>
      <c r="I618" s="59">
        <f t="shared" si="157"/>
        <v>0</v>
      </c>
    </row>
    <row r="619" spans="1:9">
      <c r="A619" s="55">
        <v>110727</v>
      </c>
      <c r="B619" s="39" t="s">
        <v>646</v>
      </c>
      <c r="C619" s="39">
        <v>0.14000000000000001</v>
      </c>
      <c r="D619" s="39"/>
      <c r="E619" s="44">
        <f t="shared" si="154"/>
        <v>0.30240000000000006</v>
      </c>
      <c r="F619" s="86"/>
      <c r="G619" s="74">
        <f t="shared" si="155"/>
        <v>0</v>
      </c>
      <c r="H619" s="44">
        <f t="shared" si="156"/>
        <v>0.30240000000000006</v>
      </c>
      <c r="I619" s="59">
        <f t="shared" si="157"/>
        <v>0</v>
      </c>
    </row>
    <row r="620" spans="1:9">
      <c r="A620" s="55">
        <v>110496</v>
      </c>
      <c r="B620" s="39" t="s">
        <v>399</v>
      </c>
      <c r="C620" s="39">
        <v>0.05</v>
      </c>
      <c r="D620" s="39"/>
      <c r="E620" s="44">
        <f t="shared" si="154"/>
        <v>0.10800000000000003</v>
      </c>
      <c r="F620" s="86"/>
      <c r="G620" s="74">
        <f t="shared" si="155"/>
        <v>0</v>
      </c>
      <c r="H620" s="44">
        <f t="shared" si="156"/>
        <v>0.10800000000000003</v>
      </c>
      <c r="I620" s="59">
        <f t="shared" si="157"/>
        <v>0</v>
      </c>
    </row>
    <row r="621" spans="1:9">
      <c r="A621" s="55">
        <v>110273</v>
      </c>
      <c r="B621" s="39" t="s">
        <v>401</v>
      </c>
      <c r="C621" s="39">
        <v>0.24</v>
      </c>
      <c r="D621" s="39"/>
      <c r="E621" s="44">
        <f t="shared" si="154"/>
        <v>0.51840000000000008</v>
      </c>
      <c r="F621" s="86"/>
      <c r="G621" s="74">
        <f t="shared" si="155"/>
        <v>0</v>
      </c>
      <c r="H621" s="44">
        <f t="shared" si="156"/>
        <v>0.51840000000000008</v>
      </c>
      <c r="I621" s="59">
        <f t="shared" si="157"/>
        <v>0</v>
      </c>
    </row>
    <row r="622" spans="1:9">
      <c r="A622" s="55">
        <v>110436</v>
      </c>
      <c r="B622" s="39" t="s">
        <v>402</v>
      </c>
      <c r="C622" s="39">
        <v>0.16</v>
      </c>
      <c r="D622" s="39"/>
      <c r="E622" s="44">
        <f t="shared" si="154"/>
        <v>0.34560000000000002</v>
      </c>
      <c r="F622" s="86"/>
      <c r="G622" s="74">
        <f t="shared" si="155"/>
        <v>0</v>
      </c>
      <c r="H622" s="44">
        <f t="shared" si="156"/>
        <v>0.34560000000000002</v>
      </c>
      <c r="I622" s="59">
        <f t="shared" si="157"/>
        <v>0</v>
      </c>
    </row>
    <row r="623" spans="1:9">
      <c r="A623" s="55">
        <v>110203</v>
      </c>
      <c r="B623" s="39" t="s">
        <v>403</v>
      </c>
      <c r="C623" s="39">
        <v>7.0000000000000007E-2</v>
      </c>
      <c r="D623" s="39"/>
      <c r="E623" s="44">
        <f t="shared" si="154"/>
        <v>0.15120000000000003</v>
      </c>
      <c r="F623" s="86"/>
      <c r="G623" s="74">
        <f t="shared" si="155"/>
        <v>0</v>
      </c>
      <c r="H623" s="44">
        <f t="shared" si="156"/>
        <v>0.15120000000000003</v>
      </c>
      <c r="I623" s="59">
        <f t="shared" si="157"/>
        <v>0</v>
      </c>
    </row>
    <row r="624" spans="1:9">
      <c r="A624" s="55">
        <v>110707</v>
      </c>
      <c r="B624" s="39" t="s">
        <v>647</v>
      </c>
      <c r="C624" s="39">
        <v>7.0000000000000007E-2</v>
      </c>
      <c r="D624" s="39"/>
      <c r="E624" s="44">
        <f t="shared" si="154"/>
        <v>0.15120000000000003</v>
      </c>
      <c r="F624" s="86"/>
      <c r="G624" s="74">
        <f t="shared" si="155"/>
        <v>0</v>
      </c>
      <c r="H624" s="44">
        <f t="shared" si="156"/>
        <v>0.15120000000000003</v>
      </c>
      <c r="I624" s="59">
        <f t="shared" si="157"/>
        <v>0</v>
      </c>
    </row>
    <row r="625" spans="1:9">
      <c r="A625" s="55">
        <v>110682</v>
      </c>
      <c r="B625" s="39" t="s">
        <v>648</v>
      </c>
      <c r="C625" s="39">
        <v>7.0000000000000007E-2</v>
      </c>
      <c r="D625" s="39"/>
      <c r="E625" s="44">
        <f t="shared" si="154"/>
        <v>0.15120000000000003</v>
      </c>
      <c r="F625" s="86"/>
      <c r="G625" s="74">
        <f t="shared" si="155"/>
        <v>0</v>
      </c>
      <c r="H625" s="44">
        <f t="shared" si="156"/>
        <v>0.15120000000000003</v>
      </c>
      <c r="I625" s="59">
        <f t="shared" si="157"/>
        <v>0</v>
      </c>
    </row>
    <row r="626" spans="1:9">
      <c r="A626" s="55">
        <v>110695</v>
      </c>
      <c r="B626" s="39" t="s">
        <v>649</v>
      </c>
      <c r="C626" s="39">
        <v>7.0000000000000007E-2</v>
      </c>
      <c r="D626" s="39"/>
      <c r="E626" s="44">
        <f t="shared" si="154"/>
        <v>0.15120000000000003</v>
      </c>
      <c r="F626" s="86"/>
      <c r="G626" s="74">
        <f t="shared" si="155"/>
        <v>0</v>
      </c>
      <c r="H626" s="44">
        <f t="shared" si="156"/>
        <v>0.15120000000000003</v>
      </c>
      <c r="I626" s="59">
        <f t="shared" si="157"/>
        <v>0</v>
      </c>
    </row>
    <row r="627" spans="1:9" ht="18">
      <c r="A627" s="96"/>
      <c r="B627" s="67" t="s">
        <v>1</v>
      </c>
      <c r="C627" s="67"/>
      <c r="D627" s="67"/>
      <c r="E627" s="67"/>
      <c r="F627" s="41">
        <f>SUM(F431:F626)</f>
        <v>0</v>
      </c>
      <c r="G627" s="59">
        <f>SUM(G431:G626)</f>
        <v>0</v>
      </c>
      <c r="H627" s="67"/>
      <c r="I627" s="87">
        <f>SUM(I431:I626)</f>
        <v>0</v>
      </c>
    </row>
  </sheetData>
  <sheetProtection password="CA63" sheet="1" objects="1" scenarios="1"/>
  <mergeCells count="4">
    <mergeCell ref="B1:I1"/>
    <mergeCell ref="B2:I2"/>
    <mergeCell ref="B3:I3"/>
    <mergeCell ref="A4:I4"/>
  </mergeCells>
  <hyperlinks>
    <hyperlink ref="B3" r:id="rId1" xr:uid="{4191D8E1-6C59-4C6A-999C-65165619AC64}"/>
  </hyperlinks>
  <printOptions horizontalCentered="1"/>
  <pageMargins left="0.70866141732283472" right="0.70866141732283472" top="0.74803149606299213" bottom="0.74803149606299213" header="0.31496062992125984" footer="0.31496062992125984"/>
  <pageSetup scale="63" fitToHeight="0" orientation="portrait" r:id="rId2"/>
  <rowBreaks count="9" manualBreakCount="9">
    <brk id="54" max="9" man="1"/>
    <brk id="116" max="16383" man="1"/>
    <brk id="179" max="9" man="1"/>
    <brk id="243" max="9" man="1"/>
    <brk id="307" max="9" man="1"/>
    <brk id="368" max="16383" man="1"/>
    <brk id="427" max="16383" man="1"/>
    <brk id="498" max="16383" man="1"/>
    <brk id="571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ENTÊTE-HEADER</vt:lpstr>
      <vt:lpstr> Succulents Divers </vt:lpstr>
      <vt:lpstr>'ENTÊTE-HEADER'!Zone_d_impression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Durand</dc:creator>
  <cp:lastModifiedBy>Katherine Durand</cp:lastModifiedBy>
  <cp:lastPrinted>2023-07-20T17:36:29Z</cp:lastPrinted>
  <dcterms:created xsi:type="dcterms:W3CDTF">2020-09-24T17:43:16Z</dcterms:created>
  <dcterms:modified xsi:type="dcterms:W3CDTF">2023-07-20T17:37:53Z</dcterms:modified>
</cp:coreProperties>
</file>