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U:\commun\2023-24\BDC 2023-24\"/>
    </mc:Choice>
  </mc:AlternateContent>
  <xr:revisionPtr revIDLastSave="0" documentId="13_ncr:1_{6B29336A-34C9-4B5E-81A1-2E4883760847}" xr6:coauthVersionLast="36" xr6:coauthVersionMax="36" xr10:uidLastSave="{00000000-0000-0000-0000-000000000000}"/>
  <bookViews>
    <workbookView xWindow="0" yWindow="0" windowWidth="23040" windowHeight="8772" xr2:uid="{99974224-936A-48C5-A089-2AB3C4DDBC85}"/>
  </bookViews>
  <sheets>
    <sheet name="2023" sheetId="1" r:id="rId1"/>
    <sheet name="Terms and Condition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5" i="1" l="1"/>
  <c r="I298" i="1"/>
  <c r="I299" i="1"/>
  <c r="I300" i="1"/>
  <c r="I297"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63" i="1"/>
  <c r="L235" i="1"/>
  <c r="L236" i="1"/>
  <c r="L237" i="1"/>
  <c r="L238" i="1"/>
  <c r="L239" i="1"/>
  <c r="L240" i="1"/>
  <c r="L241" i="1"/>
  <c r="L242" i="1"/>
  <c r="L243" i="1"/>
  <c r="L244" i="1"/>
  <c r="L245" i="1"/>
  <c r="L246" i="1"/>
  <c r="L247" i="1"/>
  <c r="L248" i="1"/>
  <c r="L249" i="1"/>
  <c r="L250" i="1"/>
  <c r="L251" i="1"/>
  <c r="L252" i="1"/>
  <c r="L253" i="1"/>
  <c r="L254" i="1"/>
  <c r="L255" i="1"/>
  <c r="L256" i="1"/>
  <c r="L257" i="1"/>
  <c r="L258" i="1"/>
  <c r="L234" i="1"/>
  <c r="I235" i="1"/>
  <c r="I236" i="1"/>
  <c r="I237" i="1"/>
  <c r="I238" i="1"/>
  <c r="I239" i="1"/>
  <c r="I240" i="1"/>
  <c r="I241" i="1"/>
  <c r="I242" i="1"/>
  <c r="I243" i="1"/>
  <c r="I244" i="1"/>
  <c r="I245" i="1"/>
  <c r="I246" i="1"/>
  <c r="I247" i="1"/>
  <c r="I248" i="1"/>
  <c r="I249" i="1"/>
  <c r="I250" i="1"/>
  <c r="I251" i="1"/>
  <c r="I252" i="1"/>
  <c r="I253" i="1"/>
  <c r="I254" i="1"/>
  <c r="I255" i="1"/>
  <c r="I256" i="1"/>
  <c r="I257" i="1"/>
  <c r="I258" i="1"/>
  <c r="I23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4" i="1"/>
  <c r="I8" i="1"/>
  <c r="I9" i="1"/>
  <c r="I10" i="1"/>
  <c r="I11" i="1"/>
  <c r="I12" i="1"/>
  <c r="I13" i="1"/>
  <c r="I14" i="1"/>
  <c r="I15" i="1"/>
  <c r="I16" i="1"/>
  <c r="I17" i="1"/>
  <c r="I18" i="1"/>
  <c r="I19" i="1"/>
  <c r="I20" i="1"/>
  <c r="I7" i="1"/>
  <c r="L7"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4" i="1"/>
  <c r="L8" i="1"/>
  <c r="L9" i="1"/>
  <c r="L10" i="1"/>
  <c r="L11" i="1"/>
  <c r="L12" i="1"/>
  <c r="L13" i="1"/>
  <c r="L14" i="1"/>
  <c r="L15" i="1"/>
  <c r="L16" i="1"/>
  <c r="L17" i="1"/>
  <c r="L18" i="1"/>
  <c r="L19" i="1"/>
  <c r="L20" i="1"/>
  <c r="J264" i="1" l="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63" i="1"/>
</calcChain>
</file>

<file path=xl/sharedStrings.xml><?xml version="1.0" encoding="utf-8"?>
<sst xmlns="http://schemas.openxmlformats.org/spreadsheetml/2006/main" count="1160" uniqueCount="592">
  <si>
    <t>pot</t>
  </si>
  <si>
    <t>51 to 100</t>
  </si>
  <si>
    <t xml:space="preserve"> 101 +</t>
  </si>
  <si>
    <t>Hoya Dischidia</t>
  </si>
  <si>
    <t>Dischidia plants</t>
  </si>
  <si>
    <t xml:space="preserve">Dischidia idiamunubu Green dragon </t>
  </si>
  <si>
    <t>small</t>
  </si>
  <si>
    <t>4"</t>
  </si>
  <si>
    <t>large</t>
  </si>
  <si>
    <t>Dischidia imbricata</t>
  </si>
  <si>
    <t>full pot</t>
  </si>
  <si>
    <t>Dischidia nummularia green</t>
  </si>
  <si>
    <t>Dischidia nummularia variegata</t>
  </si>
  <si>
    <t xml:space="preserve">Dischidia ionantha </t>
  </si>
  <si>
    <t>Dischidia oinantha white diamond</t>
  </si>
  <si>
    <t>Dischidia ovata</t>
  </si>
  <si>
    <t>Dischidia pectinoides pear</t>
  </si>
  <si>
    <t>Dischidia philippines</t>
  </si>
  <si>
    <t>Dischidia platyphylla</t>
  </si>
  <si>
    <t>Dischidia ruscifoli green</t>
  </si>
  <si>
    <t>Dischidia ruscifolia variegata</t>
  </si>
  <si>
    <t>Dischidia sp. Geri</t>
  </si>
  <si>
    <t>Hoya plants</t>
  </si>
  <si>
    <t>cm tall</t>
  </si>
  <si>
    <t>Hoya acuta variegata</t>
  </si>
  <si>
    <t>40-60</t>
  </si>
  <si>
    <t>Hoya anulata</t>
  </si>
  <si>
    <t>Hoya archiboldiana pink</t>
  </si>
  <si>
    <t>Hoya australis</t>
  </si>
  <si>
    <t>Hoya australis lisa</t>
  </si>
  <si>
    <t>Hoya australis rubicata</t>
  </si>
  <si>
    <t>Hoya australis variegated outside</t>
  </si>
  <si>
    <t>3-4 leaf</t>
  </si>
  <si>
    <t>Hoya aff merilii</t>
  </si>
  <si>
    <t>Hoya bilobata</t>
  </si>
  <si>
    <t>Hoya balaensis</t>
  </si>
  <si>
    <t>Hoya balaensis splash</t>
  </si>
  <si>
    <t>Hoya biakensis splash</t>
  </si>
  <si>
    <t>bushy, not long</t>
  </si>
  <si>
    <t>Hoya bicolor</t>
  </si>
  <si>
    <t>Hoy brevialata</t>
  </si>
  <si>
    <t>Hoya bulusan</t>
  </si>
  <si>
    <t>Hoya burtuniae</t>
  </si>
  <si>
    <t>Hoya bodensii</t>
  </si>
  <si>
    <t>Hoya bitonii</t>
  </si>
  <si>
    <t>Hoya bahoi</t>
  </si>
  <si>
    <t>Hoya callistophylla</t>
  </si>
  <si>
    <t>Hoya calycina</t>
  </si>
  <si>
    <t>Hoya cambrae</t>
  </si>
  <si>
    <t>Hoya carnosa big leaf</t>
  </si>
  <si>
    <t>Hoya carnosa chelsey</t>
  </si>
  <si>
    <t>Hoya carnosa crimson</t>
  </si>
  <si>
    <t>Hoya carnosa krinkle</t>
  </si>
  <si>
    <t>Hoya carnosa snowball</t>
  </si>
  <si>
    <t>Hoya carmelae</t>
  </si>
  <si>
    <t>Hoya caudata sumatra</t>
  </si>
  <si>
    <t>Hoya clemensorium</t>
  </si>
  <si>
    <t>Hoya clandestina pink</t>
  </si>
  <si>
    <t>Hoya compacta albo</t>
  </si>
  <si>
    <t>Hoya compacta green</t>
  </si>
  <si>
    <t>Hoya campanulata</t>
  </si>
  <si>
    <t>Hoya coronaria pink</t>
  </si>
  <si>
    <t>Hoya crassipetiolata</t>
  </si>
  <si>
    <t>Hoya cummingiana</t>
  </si>
  <si>
    <t>Hoya curtisii</t>
  </si>
  <si>
    <t>Hoya cv ruthie</t>
  </si>
  <si>
    <t>Hoya caudata big leaf</t>
  </si>
  <si>
    <t>Hoya clandestina yellow</t>
  </si>
  <si>
    <t>Hoya cv Joy</t>
  </si>
  <si>
    <t>Hoya callistophylla long leaf</t>
  </si>
  <si>
    <t>Hoya darwinii pink</t>
  </si>
  <si>
    <t>Hoya densifolia</t>
  </si>
  <si>
    <t>Hoya deykei</t>
  </si>
  <si>
    <t>Hoya diversifolia variegated</t>
  </si>
  <si>
    <t>Hoya dolichosparte variegated</t>
  </si>
  <si>
    <t>Hoya dasyantha</t>
  </si>
  <si>
    <t>Hoya davidcumingii</t>
  </si>
  <si>
    <t>Hoya elliptica</t>
  </si>
  <si>
    <t>Hoya endauensis</t>
  </si>
  <si>
    <t>Hoya erythrina baja</t>
  </si>
  <si>
    <t>Hoya erythrostemma banglane</t>
  </si>
  <si>
    <t>Hoya eryhtrostemma shocking pink</t>
  </si>
  <si>
    <t>Hoya excavata</t>
  </si>
  <si>
    <t>Hoya fitchii</t>
  </si>
  <si>
    <t>Hoya finlaysoni</t>
  </si>
  <si>
    <t>Hoya finlaysonii</t>
  </si>
  <si>
    <t>Hoya fraterna</t>
  </si>
  <si>
    <t>Hoya fungi pink</t>
  </si>
  <si>
    <t>Hoya fusco marginata</t>
  </si>
  <si>
    <t>Hoya gigas</t>
  </si>
  <si>
    <t>Hoya glabra</t>
  </si>
  <si>
    <t>Hoya globulosa</t>
  </si>
  <si>
    <t>4-5 leaf</t>
  </si>
  <si>
    <t>Hoya golden eye</t>
  </si>
  <si>
    <t>Hoya green dragon</t>
  </si>
  <si>
    <t>Hoya halconensis</t>
  </si>
  <si>
    <t>Hoya helwigiana</t>
  </si>
  <si>
    <t>Hoya heuschkeliana pink</t>
  </si>
  <si>
    <t>Hoya heuschkeliana yellow</t>
  </si>
  <si>
    <t>Hoya heuschkeliana varigated</t>
  </si>
  <si>
    <t>Hoya heuschkeliana variegated mini</t>
  </si>
  <si>
    <t>Hoya isabelchanae</t>
  </si>
  <si>
    <t>Hoya infrata</t>
  </si>
  <si>
    <t xml:space="preserve">Hoya imbricata small </t>
  </si>
  <si>
    <t>Hoya imbricata large</t>
  </si>
  <si>
    <t>Hoya incrassata Golden Ball</t>
  </si>
  <si>
    <t>Hoya incrassata variegata</t>
  </si>
  <si>
    <t>Hoya imperialis pink</t>
  </si>
  <si>
    <t>Hoya imperialis white</t>
  </si>
  <si>
    <t>Hoya cv Jennifer</t>
  </si>
  <si>
    <t>Hoya jennifer</t>
  </si>
  <si>
    <t>Hoya kalimantan</t>
  </si>
  <si>
    <t>Hoya kanyakumarana</t>
  </si>
  <si>
    <t>bushy not long</t>
  </si>
  <si>
    <t>Hoya kastbergii</t>
  </si>
  <si>
    <t>Hoya kast</t>
  </si>
  <si>
    <t>Hoya kejiana variegata</t>
  </si>
  <si>
    <t>Hoya kentiana var small</t>
  </si>
  <si>
    <t xml:space="preserve">Hoya kerri Green </t>
  </si>
  <si>
    <t xml:space="preserve">Hoya kerri green long </t>
  </si>
  <si>
    <t xml:space="preserve">Hoya kerri green very long </t>
  </si>
  <si>
    <t>Hoya kerri inside 3-4 leaf</t>
  </si>
  <si>
    <t xml:space="preserve">Hoya kerrii inside long </t>
  </si>
  <si>
    <t>Hoya kerri vari. Outside</t>
  </si>
  <si>
    <t xml:space="preserve">Hoya kerri vari. Outside long </t>
  </si>
  <si>
    <t xml:space="preserve">Hoya kerri vari outside very long </t>
  </si>
  <si>
    <t>Hoya kerri splash</t>
  </si>
  <si>
    <t>2 leaf</t>
  </si>
  <si>
    <t xml:space="preserve">Hoya kerri splash long </t>
  </si>
  <si>
    <t>Hoya krohniana black</t>
  </si>
  <si>
    <t>H111</t>
  </si>
  <si>
    <t>Hoya krohniana eskimo</t>
  </si>
  <si>
    <t>H112</t>
  </si>
  <si>
    <t>Hoya krohniana Silver</t>
  </si>
  <si>
    <t>H113</t>
  </si>
  <si>
    <t>Hoya krinkle 8</t>
  </si>
  <si>
    <t>H114</t>
  </si>
  <si>
    <t>Hoya Lacunosa</t>
  </si>
  <si>
    <t>H115</t>
  </si>
  <si>
    <t>Hoya lambii</t>
  </si>
  <si>
    <t>H116</t>
  </si>
  <si>
    <t>Hoya lamingtoniae</t>
  </si>
  <si>
    <t>H117</t>
  </si>
  <si>
    <t>Hoya lasiantha</t>
  </si>
  <si>
    <t>H118</t>
  </si>
  <si>
    <t>Hoya latifolia</t>
  </si>
  <si>
    <t>2-3 leaf</t>
  </si>
  <si>
    <t>H119</t>
  </si>
  <si>
    <t>Hoya lauterbachii</t>
  </si>
  <si>
    <t>Hoya lobii pink/white/orange</t>
  </si>
  <si>
    <t>H121</t>
  </si>
  <si>
    <t>Hoya lockii</t>
  </si>
  <si>
    <t>H122</t>
  </si>
  <si>
    <t>Hoya lyi</t>
  </si>
  <si>
    <t>H123</t>
  </si>
  <si>
    <t>Hoya lucardasiana</t>
  </si>
  <si>
    <t>H124</t>
  </si>
  <si>
    <t>Hoya macgillivrayi</t>
  </si>
  <si>
    <t>H125</t>
  </si>
  <si>
    <t>Hoya macrophylla snow queen</t>
  </si>
  <si>
    <t>H126</t>
  </si>
  <si>
    <t>Hoya macrophylla baibu</t>
  </si>
  <si>
    <t>H127</t>
  </si>
  <si>
    <t>Hoya macrophylla inside variegated</t>
  </si>
  <si>
    <t>H128</t>
  </si>
  <si>
    <t>Hoya macrophylla outside variegated</t>
  </si>
  <si>
    <t>H129</t>
  </si>
  <si>
    <t>Hoya meliflua</t>
  </si>
  <si>
    <t>H131</t>
  </si>
  <si>
    <t>Hoya meriillii</t>
  </si>
  <si>
    <t>H132</t>
  </si>
  <si>
    <t>H133</t>
  </si>
  <si>
    <t>Hoya mathilde</t>
  </si>
  <si>
    <t>H134</t>
  </si>
  <si>
    <t>Hoya maxima red corona</t>
  </si>
  <si>
    <t>H135</t>
  </si>
  <si>
    <t>H136</t>
  </si>
  <si>
    <t>Hoya meredithii</t>
  </si>
  <si>
    <t>H137</t>
  </si>
  <si>
    <t>Hoya mitrata</t>
  </si>
  <si>
    <t>H138</t>
  </si>
  <si>
    <t>Hoya myrmecopa</t>
  </si>
  <si>
    <t>H139</t>
  </si>
  <si>
    <t>Hoya manipurensis</t>
  </si>
  <si>
    <t>not long</t>
  </si>
  <si>
    <t>Hoya memoria</t>
  </si>
  <si>
    <t>H141</t>
  </si>
  <si>
    <t>Hoya megalaster</t>
  </si>
  <si>
    <t>H142</t>
  </si>
  <si>
    <t>Hoya nummularioides</t>
  </si>
  <si>
    <t>H143</t>
  </si>
  <si>
    <t>H144</t>
  </si>
  <si>
    <t>Hoya nabawamensis</t>
  </si>
  <si>
    <t>H145</t>
  </si>
  <si>
    <t>H146</t>
  </si>
  <si>
    <t>Hoya obovata green</t>
  </si>
  <si>
    <t>H147</t>
  </si>
  <si>
    <t>Hoya obovata super splash</t>
  </si>
  <si>
    <t>H148</t>
  </si>
  <si>
    <t>H149</t>
  </si>
  <si>
    <t xml:space="preserve">Hoya obovata inside </t>
  </si>
  <si>
    <t>H151</t>
  </si>
  <si>
    <t>Hoya obscura</t>
  </si>
  <si>
    <t>H152</t>
  </si>
  <si>
    <t>Hoya pachyclada</t>
  </si>
  <si>
    <t>3 leaf</t>
  </si>
  <si>
    <t>H153</t>
  </si>
  <si>
    <t>H154</t>
  </si>
  <si>
    <t>H155</t>
  </si>
  <si>
    <t>Hoya pachyclada albo</t>
  </si>
  <si>
    <t>1-2 leaf</t>
  </si>
  <si>
    <t>H156</t>
  </si>
  <si>
    <t>5 leaf</t>
  </si>
  <si>
    <t>H157</t>
  </si>
  <si>
    <t>Hoya pahang</t>
  </si>
  <si>
    <t>H158</t>
  </si>
  <si>
    <t xml:space="preserve">Hoya parasitica leaves with heart </t>
  </si>
  <si>
    <t>H159</t>
  </si>
  <si>
    <t>Hoya parasitica leaves with heart  splash</t>
  </si>
  <si>
    <t>Hoya patella pink</t>
  </si>
  <si>
    <t>H161</t>
  </si>
  <si>
    <t>Hoya patricia</t>
  </si>
  <si>
    <t>H162</t>
  </si>
  <si>
    <t>Hoya pentaphlebia</t>
  </si>
  <si>
    <t>H163</t>
  </si>
  <si>
    <t>Hoya perak reddy bear</t>
  </si>
  <si>
    <t>H164</t>
  </si>
  <si>
    <t>Hoya Philippines</t>
  </si>
  <si>
    <t>H165</t>
  </si>
  <si>
    <t>Hoya phuwuaensis</t>
  </si>
  <si>
    <t>H166</t>
  </si>
  <si>
    <t>Hoya pubicalyx</t>
  </si>
  <si>
    <t>H167</t>
  </si>
  <si>
    <t>Hoya pubicalyx splash</t>
  </si>
  <si>
    <t>H168</t>
  </si>
  <si>
    <t>Hoya purpureafusco</t>
  </si>
  <si>
    <t>H169</t>
  </si>
  <si>
    <t>Hoya palilimba</t>
  </si>
  <si>
    <t>Hoya padangensis</t>
  </si>
  <si>
    <t>H171</t>
  </si>
  <si>
    <t>Hoya polyneura</t>
  </si>
  <si>
    <t>H172</t>
  </si>
  <si>
    <t>Hoya penchoi</t>
  </si>
  <si>
    <t>H173</t>
  </si>
  <si>
    <t>Hoya pseudolittoralis</t>
  </si>
  <si>
    <t>H174</t>
  </si>
  <si>
    <t>Hoya quiquenervia</t>
  </si>
  <si>
    <t>H175</t>
  </si>
  <si>
    <t>Hoya rebecca</t>
  </si>
  <si>
    <t>H176</t>
  </si>
  <si>
    <t>Hoya retusa</t>
  </si>
  <si>
    <t>H177</t>
  </si>
  <si>
    <t>Hoya rigida long leaf</t>
  </si>
  <si>
    <t>H178</t>
  </si>
  <si>
    <t>Hoya rigida short leaf</t>
  </si>
  <si>
    <t>H179</t>
  </si>
  <si>
    <t xml:space="preserve">Hoya rosita </t>
  </si>
  <si>
    <t>Hoya rotundiflora</t>
  </si>
  <si>
    <t>H181</t>
  </si>
  <si>
    <t>Hoya rungsun</t>
  </si>
  <si>
    <t>H182</t>
  </si>
  <si>
    <t>Hoya sarawak pink</t>
  </si>
  <si>
    <t>H183</t>
  </si>
  <si>
    <t>Hoya sarawak borneo</t>
  </si>
  <si>
    <t>H184</t>
  </si>
  <si>
    <t>Hoya scortechinii</t>
  </si>
  <si>
    <t>H185</t>
  </si>
  <si>
    <t>Hoya sigiliatis</t>
  </si>
  <si>
    <t>H186</t>
  </si>
  <si>
    <t>Hoya sipitengensis</t>
  </si>
  <si>
    <t>H187</t>
  </si>
  <si>
    <t>Hoya sp png sv 439</t>
  </si>
  <si>
    <t>H188</t>
  </si>
  <si>
    <t>Hoya spartiodes</t>
  </si>
  <si>
    <t>3-5 leaf</t>
  </si>
  <si>
    <t>H189</t>
  </si>
  <si>
    <t>Hoya sulawesi</t>
  </si>
  <si>
    <t>Hoya sunrise</t>
  </si>
  <si>
    <t>H191</t>
  </si>
  <si>
    <t>Hoya suzie</t>
  </si>
  <si>
    <t>H192</t>
  </si>
  <si>
    <t>Hoya sweet scent</t>
  </si>
  <si>
    <t>H193</t>
  </si>
  <si>
    <t>Hoya svetlana</t>
  </si>
  <si>
    <t>H194</t>
  </si>
  <si>
    <t>Hoya soligamiana</t>
  </si>
  <si>
    <t>H195</t>
  </si>
  <si>
    <t>Hoya thompsonii</t>
  </si>
  <si>
    <t>H196</t>
  </si>
  <si>
    <t>Hoya undulata</t>
  </si>
  <si>
    <t>H197</t>
  </si>
  <si>
    <t>Hoya UT 168</t>
  </si>
  <si>
    <t>H198</t>
  </si>
  <si>
    <t>Hoya verticillata</t>
  </si>
  <si>
    <t>H199</t>
  </si>
  <si>
    <t>Hoya villosa</t>
  </si>
  <si>
    <t>Hoya vittelina orange</t>
  </si>
  <si>
    <t>Hoya vittelinoides</t>
  </si>
  <si>
    <t>Hoya viola</t>
  </si>
  <si>
    <t>Hoya walliniana variegata</t>
  </si>
  <si>
    <t>Hoya waymaniae borneo</t>
  </si>
  <si>
    <t>Hoya weyetii green</t>
  </si>
  <si>
    <t>Hoya waymania malaysia</t>
  </si>
  <si>
    <t>Hoya wilbergiae</t>
  </si>
  <si>
    <t>Hoya wilburgs grave</t>
  </si>
  <si>
    <t>Hoya miniplants</t>
  </si>
  <si>
    <t xml:space="preserve">Hoya kerri heart 1 pcs mix size </t>
  </si>
  <si>
    <t>1 leaf</t>
  </si>
  <si>
    <t>Hoya kerri Green 1 leaf big size</t>
  </si>
  <si>
    <t>1 big leaf</t>
  </si>
  <si>
    <t>Hoya kerri green  (double)</t>
  </si>
  <si>
    <t>Hoya kerri green mini size</t>
  </si>
  <si>
    <t>Hoya kerri outside 1 leaf mix size</t>
  </si>
  <si>
    <t>Hoya kerri outside 1 leaf big size</t>
  </si>
  <si>
    <t>Hoya kerri varigated outside mini</t>
  </si>
  <si>
    <t>Hoya kentinata variegated</t>
  </si>
  <si>
    <t>Hoya cv sunrise</t>
  </si>
  <si>
    <t>Hoya carnosa krinkle 8</t>
  </si>
  <si>
    <t>Hoya snow ball</t>
  </si>
  <si>
    <t>Hoya lacunosa</t>
  </si>
  <si>
    <t>Hoya carnosa crimson queen</t>
  </si>
  <si>
    <t>Hoya sigilatis</t>
  </si>
  <si>
    <t>Hoya dragon jade</t>
  </si>
  <si>
    <t>Hoya imbricata</t>
  </si>
  <si>
    <t>Hoya unrooted cutting</t>
  </si>
  <si>
    <t xml:space="preserve">Hoya australis </t>
  </si>
  <si>
    <t>1 leaf pair</t>
  </si>
  <si>
    <t xml:space="preserve">Hoya carnosa </t>
  </si>
  <si>
    <t>Hoya carnosa big white flower / big leaf</t>
  </si>
  <si>
    <t xml:space="preserve">Hoya carnosa krinkle </t>
  </si>
  <si>
    <t xml:space="preserve">Hoya carnosa var ourside </t>
  </si>
  <si>
    <t>4-5 leaf pair, rooted</t>
  </si>
  <si>
    <t>Hoya compacta albomarginata</t>
  </si>
  <si>
    <t>3-4 leaf pair, rooted</t>
  </si>
  <si>
    <t xml:space="preserve">Hoya curtisii </t>
  </si>
  <si>
    <t>Hoya cv Sunrise</t>
  </si>
  <si>
    <t>Hoya fungi</t>
  </si>
  <si>
    <t>2 leaf pair</t>
  </si>
  <si>
    <t xml:space="preserve">Hoya kerri var inside </t>
  </si>
  <si>
    <t xml:space="preserve">Hoya kerri var outside </t>
  </si>
  <si>
    <t>Hoya kerri var outside 3-4 leaf</t>
  </si>
  <si>
    <t>Hoya kerrii green</t>
  </si>
  <si>
    <t>Hoya merrillii</t>
  </si>
  <si>
    <t>Hoya pubicalix Royal purple splash</t>
  </si>
  <si>
    <t>Hoya rosita</t>
  </si>
  <si>
    <t>Dischidia ideaminubu green dragon &gt; 5cm</t>
  </si>
  <si>
    <t>Plumeria ; 6 colors</t>
  </si>
  <si>
    <t>D1</t>
  </si>
  <si>
    <t>D2</t>
  </si>
  <si>
    <t>D7</t>
  </si>
  <si>
    <t>D3</t>
  </si>
  <si>
    <t>D13</t>
  </si>
  <si>
    <t>D5</t>
  </si>
  <si>
    <t>D4</t>
  </si>
  <si>
    <t>D8</t>
  </si>
  <si>
    <t>D14</t>
  </si>
  <si>
    <t>D11</t>
  </si>
  <si>
    <t>D9</t>
  </si>
  <si>
    <t>D6</t>
  </si>
  <si>
    <t>D12</t>
  </si>
  <si>
    <t>H1</t>
  </si>
  <si>
    <t>H2</t>
  </si>
  <si>
    <t>H3</t>
  </si>
  <si>
    <t>H4</t>
  </si>
  <si>
    <t>H5</t>
  </si>
  <si>
    <t>H6</t>
  </si>
  <si>
    <t>H7</t>
  </si>
  <si>
    <t>H8</t>
  </si>
  <si>
    <t>H9</t>
  </si>
  <si>
    <t>Hoya AH 41</t>
  </si>
  <si>
    <t>Hoya 74 silver</t>
  </si>
  <si>
    <t>H11</t>
  </si>
  <si>
    <t>3cm</t>
  </si>
  <si>
    <t>H12</t>
  </si>
  <si>
    <t>H13</t>
  </si>
  <si>
    <t>H14</t>
  </si>
  <si>
    <t>H15</t>
  </si>
  <si>
    <t>H16</t>
  </si>
  <si>
    <t>H17</t>
  </si>
  <si>
    <t>H18</t>
  </si>
  <si>
    <t>H19</t>
  </si>
  <si>
    <t>H21</t>
  </si>
  <si>
    <t>H22</t>
  </si>
  <si>
    <t>H23</t>
  </si>
  <si>
    <t>H24</t>
  </si>
  <si>
    <t>H25</t>
  </si>
  <si>
    <t>H26</t>
  </si>
  <si>
    <t>H27</t>
  </si>
  <si>
    <t>H28</t>
  </si>
  <si>
    <t>H29</t>
  </si>
  <si>
    <t>H31</t>
  </si>
  <si>
    <t>H32</t>
  </si>
  <si>
    <t>H33</t>
  </si>
  <si>
    <t>H34</t>
  </si>
  <si>
    <t>H35</t>
  </si>
  <si>
    <t>H36</t>
  </si>
  <si>
    <t>H37</t>
  </si>
  <si>
    <t>H38</t>
  </si>
  <si>
    <t>H39</t>
  </si>
  <si>
    <t>H41</t>
  </si>
  <si>
    <t>H42</t>
  </si>
  <si>
    <t>H43</t>
  </si>
  <si>
    <t>H44</t>
  </si>
  <si>
    <t>H45</t>
  </si>
  <si>
    <t>H46</t>
  </si>
  <si>
    <t>H47</t>
  </si>
  <si>
    <t>H48</t>
  </si>
  <si>
    <t>H49</t>
  </si>
  <si>
    <t>H51</t>
  </si>
  <si>
    <t>H52</t>
  </si>
  <si>
    <t>H53</t>
  </si>
  <si>
    <t>H54</t>
  </si>
  <si>
    <t>H55</t>
  </si>
  <si>
    <t>H56</t>
  </si>
  <si>
    <t>H57</t>
  </si>
  <si>
    <t>H58</t>
  </si>
  <si>
    <t>H59</t>
  </si>
  <si>
    <t>H61</t>
  </si>
  <si>
    <t>H62</t>
  </si>
  <si>
    <t>H63</t>
  </si>
  <si>
    <t>H64</t>
  </si>
  <si>
    <t>H65</t>
  </si>
  <si>
    <t>H66</t>
  </si>
  <si>
    <t>H67</t>
  </si>
  <si>
    <t>H68</t>
  </si>
  <si>
    <t>H69</t>
  </si>
  <si>
    <t>H71</t>
  </si>
  <si>
    <t>H72</t>
  </si>
  <si>
    <t>H73</t>
  </si>
  <si>
    <t>H74</t>
  </si>
  <si>
    <t>H75</t>
  </si>
  <si>
    <t>H76</t>
  </si>
  <si>
    <t>H77</t>
  </si>
  <si>
    <t>H78</t>
  </si>
  <si>
    <t>H79</t>
  </si>
  <si>
    <t>H81</t>
  </si>
  <si>
    <t>H82</t>
  </si>
  <si>
    <t>H83</t>
  </si>
  <si>
    <t>H84</t>
  </si>
  <si>
    <t>H85</t>
  </si>
  <si>
    <t>H86</t>
  </si>
  <si>
    <t>H87</t>
  </si>
  <si>
    <t>H88</t>
  </si>
  <si>
    <t>H89</t>
  </si>
  <si>
    <t>H91</t>
  </si>
  <si>
    <t>H92</t>
  </si>
  <si>
    <t>H93</t>
  </si>
  <si>
    <t>H94</t>
  </si>
  <si>
    <t>H95</t>
  </si>
  <si>
    <t>H96</t>
  </si>
  <si>
    <t>H97</t>
  </si>
  <si>
    <t>H98</t>
  </si>
  <si>
    <t>H99</t>
  </si>
  <si>
    <t>Hoya N5-55</t>
  </si>
  <si>
    <t>HM1</t>
  </si>
  <si>
    <t>HM2</t>
  </si>
  <si>
    <t>HM3</t>
  </si>
  <si>
    <t>HM4</t>
  </si>
  <si>
    <t>HM5</t>
  </si>
  <si>
    <t>HM6</t>
  </si>
  <si>
    <t>HM7</t>
  </si>
  <si>
    <t>HM8</t>
  </si>
  <si>
    <t>Hoya krohniana silver 1 cm</t>
  </si>
  <si>
    <t>HM9</t>
  </si>
  <si>
    <t>Hoya krohniana eskimo 1 cm</t>
  </si>
  <si>
    <t>Hoya krohniana splash 1 cm</t>
  </si>
  <si>
    <t>HM11</t>
  </si>
  <si>
    <t>HM12</t>
  </si>
  <si>
    <t>HM13</t>
  </si>
  <si>
    <t>HM14</t>
  </si>
  <si>
    <t>HM15</t>
  </si>
  <si>
    <t>HM16</t>
  </si>
  <si>
    <t>HM17</t>
  </si>
  <si>
    <t>HM18</t>
  </si>
  <si>
    <t>HM19</t>
  </si>
  <si>
    <t>HM21</t>
  </si>
  <si>
    <t>HM22</t>
  </si>
  <si>
    <t>HM23</t>
  </si>
  <si>
    <t>HM24</t>
  </si>
  <si>
    <t>HM25</t>
  </si>
  <si>
    <t>HUC1</t>
  </si>
  <si>
    <t>HUC2</t>
  </si>
  <si>
    <t>HUC3</t>
  </si>
  <si>
    <t>HUC4</t>
  </si>
  <si>
    <t>HUC5</t>
  </si>
  <si>
    <t>HUC6</t>
  </si>
  <si>
    <t>HUC7</t>
  </si>
  <si>
    <t>HUC8</t>
  </si>
  <si>
    <t>HUC18</t>
  </si>
  <si>
    <t>HUC9</t>
  </si>
  <si>
    <t>HUC11</t>
  </si>
  <si>
    <t>HUC12</t>
  </si>
  <si>
    <t>HUC13</t>
  </si>
  <si>
    <t>HUC14</t>
  </si>
  <si>
    <t>HUC15</t>
  </si>
  <si>
    <t>HUC16</t>
  </si>
  <si>
    <t>HUC17</t>
  </si>
  <si>
    <t>HUC19</t>
  </si>
  <si>
    <t>HUC21</t>
  </si>
  <si>
    <t>HUC22</t>
  </si>
  <si>
    <t>HUC23</t>
  </si>
  <si>
    <t>HUC24</t>
  </si>
  <si>
    <t>HUC25</t>
  </si>
  <si>
    <t>HUC26</t>
  </si>
  <si>
    <t>HUC27</t>
  </si>
  <si>
    <t>HUC28</t>
  </si>
  <si>
    <t>Dischidia ideaminubu green dragon &gt; 1 cm</t>
  </si>
  <si>
    <t>HUC29</t>
  </si>
  <si>
    <t>PL1</t>
  </si>
  <si>
    <t>Plumeria unrooted 3cm 6 different  colors</t>
  </si>
  <si>
    <t>PL2</t>
  </si>
  <si>
    <t>Plumeria rooted 3cm 6 different colors</t>
  </si>
  <si>
    <t>Plumeria grafted, 3 cm, 12  selected hybrids</t>
  </si>
  <si>
    <t>Terms and Conditions and Order information:</t>
  </si>
  <si>
    <t>This is ex works to Miami</t>
  </si>
  <si>
    <t>stage 3/ tissue culture material normally cannot be cancelled after moment of placing orders</t>
  </si>
  <si>
    <t>BOX                          6 x 45 x 2cm</t>
  </si>
  <si>
    <t>These general terms apply to all offers, sales, deliveries, royalties, boxes, shipping, and any other cost and agreements made by Fleurizon LLC (the seller) regarding plants and cultivation material of plant products and plant material.  Any terms revised or added of any kind by any representative will not be honored unless expressly agreed upon in writing.</t>
  </si>
  <si>
    <t>Provisions must be agreed expressly and specifically in writing and do not replace the provisions of the general terms.</t>
  </si>
  <si>
    <t>All seller confirmations (Acknowledgements) become the buyer’s responsibility should any errors of quantity, pricing or shipping date occur.</t>
  </si>
  <si>
    <t>Orders for plants and/or cultivation material that is not in stock at the time of scheduled shipment date may be delayed by, at seller’s option.</t>
  </si>
  <si>
    <t>Partial or complete failure of the cultivation or harvest of starter material  or partial deterioration during storage for any reason will release the seller from the obligation to deliver and all other obligations.</t>
  </si>
  <si>
    <t>The seller is also entitled to attempt to replace damaged material at the same terms agreed upon if a damage report is submitted in writing, accompanied by pictures, by the buyer within 3 days of delivery arrival, and the report is approved by the seller.</t>
  </si>
  <si>
    <t>All offers are non-binding unless otherwise agreed upon in writing.  Any and all offers will be valid for 30 days.</t>
  </si>
  <si>
    <t>If an agreement is entered into through the intervention of agents, representatives and/or other brokers, all parties will bound to the seller once accepted in writing by the seller.</t>
  </si>
  <si>
    <t>Prices are exclusive of transport charges, packaging costs, boxing charges, FedEX/UPS/Ontrac/USPS or any other shipping (agent) charges, phytosanitary inspections, import duties,  clearance fees, international fees, government and all other  official levies and fees under growers rights and any other fees unless agreed upon in writing.</t>
  </si>
  <si>
    <t>Purchaser must have written approval from the seller to cancel orders.</t>
  </si>
  <si>
    <t>All terms and conditions of Fleurizon and/or its producer/vendor apply.</t>
  </si>
  <si>
    <t>All pricing is in US Dollars or Euro unless otherwise stated.  All prices are subject to change by the seller without prior notice to the buyer.</t>
  </si>
  <si>
    <t>The seller will determine the delivery date.  If the seller cannot deliver on the agreed date or within the agreed period, he will inform the buyer as quickly as possible. After discussion with the buyer, the seller will determine the delivery date.</t>
  </si>
  <si>
    <t>If the buyer accepts delivery or wishes to receive delivery after the agreed delivery date, then the buyer assumes all risk and any/all loss of quality from longer storage.</t>
  </si>
  <si>
    <t>Every Order seller books will be confirmed to the buyer. The buyer can cancel up to 4 weeks before shipping for unrooted material. </t>
  </si>
  <si>
    <t>Depending on product line rooted material can only be cancelled 4 weeks before rooting started. Tissue Culture material can never be cancelled. So called (unrooted or rooted cutting) programs can never be cancelled.</t>
  </si>
  <si>
    <t>Seller refers to the legal entity engaged in delivering products as indicated and concluding transactions regarding such products in the broadest sense including the purchase and sale of products or plants.</t>
  </si>
  <si>
    <t>Buyer refers to the natural or legal person/entity with whom the seller enters into any agreement regarding all products or plants.</t>
  </si>
  <si>
    <t>The seller does not in anyway guarantee the genuineness of the products that are generally known to sporting back.</t>
  </si>
  <si>
    <t>The seller does not guarantee the growth and blossoming of the products delivered.</t>
  </si>
  <si>
    <t>The seller will provide to the best of the seller’s knowledge and abilities requested cultivation information by the buyer, without any liability on the part of the seller.</t>
  </si>
  <si>
    <t>Complaints regarding visible and non-visible defects, including but not limited to the quantity, size or weight of the products delivered must be expressed in writing with pictures to the seller with in 3 days after delivery.</t>
  </si>
  <si>
    <t>A complaint must at least include:</t>
  </si>
  <si>
    <t>An extensive and precise description of the defect;</t>
  </si>
  <si>
    <t>The storage location of the cultivation material to which the complaint refers;</t>
  </si>
  <si>
    <t>A listing of the facts on the basis of which it can be determined that the products delivered by the seller and those rejected by the buyer are the same.</t>
  </si>
  <si>
    <t>Issuing a complaint does not suspend the buyer’s obligation to pay, regardless of any justification of a complaint.</t>
  </si>
  <si>
    <t>Seller is not responsible for loss of cuttings for whatever the reason due to product perishability.</t>
  </si>
  <si>
    <t>Seller is not responsible for delay of arrival of delivery due to variation of transport agents.</t>
  </si>
  <si>
    <t>Act of God refers to any circumstance outside the direct sphere of influence of the seller in which fulfillment of the agreement can no longer reasonably be expected.  This may include strikes, fire, extreme weather conditions or governmental measures.</t>
  </si>
  <si>
    <t>The seller has any and all rights to adjust invoices and make a new invoice.</t>
  </si>
  <si>
    <t>If the seller cannot carry out the delivery due to an act of God, the seller must inform the buyer of the circumstances in writing as soon as possible.</t>
  </si>
  <si>
    <t>In the event of an act of God, the parties will agree to a provision of the purchase agreement or complete or partial dissolution of the purchase agreement.</t>
  </si>
  <si>
    <t>The seller is not responsible for consequential damages of disease and plagues, or faults in the material supplied to the seller.</t>
  </si>
  <si>
    <t>  Payment must occur within thirty days after the invoice date.</t>
  </si>
  <si>
    <t>The buyer is not entitled to reduce the purchase price he is to pay by any counter-claim he may make.</t>
  </si>
  <si>
    <t>All payment terms are 30 days net unless otherwise agreed upon by seller.  After 30 days the seller has the right to charge 2% per month (24% annual) finance charges.  In case of collection the buyer will be responsible for payment of any and all attorney fees or collection agency fees should the situation occur.</t>
  </si>
  <si>
    <t>The buyer will be a credit applicant whether the applicant be an individual, individuals, a proprietorship, a partnership, a corporation, or other entity, the undersigned guarantor or guarantors each hereby contract and agree to pay all collection costs, attorney fees and other expenses required to collect funds due and owing from any credit extended.</t>
  </si>
  <si>
    <t>Except for the reasons or terms listed above, ownership of the products and/or plants are transferred to the buyer at the time of delivery under these general terms.</t>
  </si>
  <si>
    <t>The seller will retain ownership of the products and/or plants delivered and will retain or acquire ownership of the products and or plants arising from them until agreed price and invoice has been paid in full by the buyer and the buyer has completely fulfilled all his other obligations to the seller on any grounds</t>
  </si>
  <si>
    <t>If there is any doubt in the mind of the seller regarding the ability of the buyer to pay, the seller will be entitled to delay performances until the seller has a guarantee of payment or to terminate the agreement by cancellation. In all cases the buyer will be liable for any and all expenses incurred by the seller.</t>
  </si>
  <si>
    <t>All liability regarding non-timely delivery is hereby excluded.</t>
  </si>
  <si>
    <t>The seller is not liable for damage caused by an act of God as indicated in the above article.</t>
  </si>
  <si>
    <t>Compensation by the seller of any damage incurred by the buyer in the event of a complaint submitted article submitted will not be higher than the invoice value of the products delivered.</t>
  </si>
  <si>
    <t>Seller will never be involved in root-by contract–rooting stations are always buying our unrooted product and reselling back to  Fleurizon when product is ready.</t>
  </si>
  <si>
    <t>Damage compensation may not be deducted by the buyer from any outstanding account payable to the seller and does not entitle the buyer not to pay the invoice amount or not to do so by the invoice payment date.</t>
  </si>
  <si>
    <t>Starting material and plant material of species protected by a growers’ right or patents applied for or granted in any country may not be:</t>
  </si>
  <si>
    <t>Used to produce or further reproduce the species,</t>
  </si>
  <si>
    <t>Treated for the purpose of reproduction,</t>
  </si>
  <si>
    <t>Brought into the realm of commerce, Traded further, Exported, mported, or kept in stock for one of these purposes.</t>
  </si>
  <si>
    <t>The buyer is obliged to provide immediate access to his business and its crops for inspection authorities carrying out inspections on behalf of the owner of a protected species delivered to him.  The buyer must also provide access to his records, eg., invoices, that  are relevant to such inspection.</t>
  </si>
  <si>
    <t>If the buyer is aware that the finder of a mutant, being derived product, in the protected species, requires the permission of the holder(s) of the plant breeders right or patent regarding the ‘parent species’ to exploit the mutant.</t>
  </si>
  <si>
    <t>The buyer is obliged to provide all co-operation desired by the seller, including co-operating in collecting evidence, in the event that the seller becomes involved in proceedings regarding growers’ right or other industrial property rights.</t>
  </si>
  <si>
    <t>This is also true for all or any trademarks and / or copyrights.</t>
  </si>
  <si>
    <t>California Law of Ventura County, USA, applies to all agreements to which these general terms apply in whole or in part.</t>
  </si>
  <si>
    <t>All disputes (even those deemed as such by only one party) regarding or arising from the agreements.</t>
  </si>
  <si>
    <t>Concluded between the seller and a buyer established anywhere to which these General Terms apply may exclusively be settled and is the right of the seller to choose the court of California, Ventura County to which the seller is established.</t>
  </si>
  <si>
    <t>Total liability of seller is limited by the above and always limited entirely to only the price of the product sold.  No further damage are ever the responsibility of the seller.</t>
  </si>
  <si>
    <t>Camarillo May 1st, 2020</t>
  </si>
  <si>
    <t>Adenium ; 250 hybrids</t>
  </si>
  <si>
    <t>ADN001</t>
  </si>
  <si>
    <t>Adenium one graft</t>
  </si>
  <si>
    <t>approx. 250 gram</t>
  </si>
  <si>
    <t>60-70 pieces</t>
  </si>
  <si>
    <t xml:space="preserve">Dollar </t>
  </si>
  <si>
    <t>Dollar</t>
  </si>
  <si>
    <t>1,000+ pc</t>
  </si>
  <si>
    <t>quantité</t>
  </si>
  <si>
    <t>prix</t>
  </si>
  <si>
    <t>frais par boite</t>
  </si>
  <si>
    <t>frais de documentation par commande</t>
  </si>
  <si>
    <t>annulation</t>
  </si>
  <si>
    <t>2 semaines pour URC</t>
  </si>
  <si>
    <t>2 semaines avant temps d'enracinement pour boutures enracinées</t>
  </si>
  <si>
    <t>QTE par boite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</si>
</sst>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quot;₱&quot;* #,##0.00_-;_-&quot;₱&quot;* &quot;-&quot;??_-;_-@_-"/>
    <numFmt numFmtId="165" formatCode="&quot;$&quot;#,##0.00"/>
    <numFmt numFmtId="166" formatCode="&quot;$&quot;#,##0.000"/>
    <numFmt numFmtId="167" formatCode="_(&quot;$&quot;* #,##0.00_);_(&quot;$&quot;* \(#,##0.00\);_(&quot;$&quot;* &quot;-&quot;??_);_(@_)"/>
    <numFmt numFmtId="168" formatCode="_([$€-2]\ * #,##0.00_);_([$€-2]\ * \(#,##0.00\);_([$€-2]\ * &quot;-&quot;??_);_(@_)"/>
    <numFmt numFmtId="169" formatCode="0.0000"/>
    <numFmt numFmtId="170" formatCode="_-[$€-2]\ * #,##0.00_-;\-[$€-2]\ * #,##0.00_-;_-[$€-2]\ * &quot;-&quot;??_-;_-@_-"/>
    <numFmt numFmtId="171" formatCode="#,##0.00\ &quot;$&quot;"/>
    <numFmt numFmtId="179" formatCode="_ * #,##0.00_)\ [$$-C0C]_ ;_ * \(#,##0.00\)\ [$$-C0C]_ ;_ * &quot;-&quot;??_)\ [$$-C0C]_ ;_ @_ "/>
  </numFmts>
  <fonts count="15" x14ac:knownFonts="1">
    <font>
      <sz val="11"/>
      <color theme="1"/>
      <name val="Calibri"/>
      <family val="2"/>
      <scheme val="minor"/>
    </font>
    <font>
      <sz val="11"/>
      <color theme="1"/>
      <name val="Calibri"/>
      <family val="2"/>
      <scheme val="minor"/>
    </font>
    <font>
      <sz val="12"/>
      <color theme="1"/>
      <name val="Calibri"/>
      <family val="2"/>
      <scheme val="minor"/>
    </font>
    <font>
      <u/>
      <sz val="26"/>
      <color theme="1"/>
      <name val="Calibri"/>
      <family val="2"/>
      <scheme val="minor"/>
    </font>
    <font>
      <b/>
      <u/>
      <sz val="18"/>
      <color theme="1"/>
      <name val="Calibri"/>
      <family val="2"/>
      <scheme val="minor"/>
    </font>
    <font>
      <b/>
      <u/>
      <sz val="8"/>
      <color theme="1"/>
      <name val="Calibri"/>
      <family val="2"/>
      <scheme val="minor"/>
    </font>
    <font>
      <b/>
      <u/>
      <sz val="12"/>
      <color theme="1"/>
      <name val="Calibri"/>
      <family val="2"/>
      <scheme val="minor"/>
    </font>
    <font>
      <sz val="8"/>
      <color theme="1"/>
      <name val="Calibri"/>
      <family val="2"/>
      <scheme val="minor"/>
    </font>
    <font>
      <sz val="12"/>
      <color theme="1"/>
      <name val="Candara"/>
      <family val="2"/>
    </font>
    <font>
      <b/>
      <sz val="12"/>
      <color theme="1"/>
      <name val="Times New Roman"/>
      <family val="1"/>
    </font>
    <font>
      <b/>
      <sz val="12"/>
      <color theme="1"/>
      <name val="Calibri"/>
      <family val="2"/>
      <scheme val="minor"/>
    </font>
    <font>
      <b/>
      <sz val="12"/>
      <color theme="3" tint="-0.249977111117893"/>
      <name val="Calibri"/>
      <family val="2"/>
      <scheme val="minor"/>
    </font>
    <font>
      <sz val="12"/>
      <color theme="1"/>
      <name val="Times New Roman"/>
      <family val="1"/>
    </font>
    <font>
      <sz val="16"/>
      <color theme="1"/>
      <name val="Calibri"/>
      <family val="2"/>
      <scheme val="minor"/>
    </font>
    <font>
      <b/>
      <u/>
      <sz val="16"/>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9" tint="0.79998168889431442"/>
        <bgColor indexed="64"/>
      </patternFill>
    </fill>
  </fills>
  <borders count="16">
    <border>
      <left/>
      <right/>
      <top/>
      <bottom/>
      <diagonal/>
    </border>
    <border>
      <left/>
      <right/>
      <top style="dashDot">
        <color auto="1"/>
      </top>
      <bottom style="dashDot">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165" fontId="0" fillId="0" borderId="0" xfId="0" applyNumberFormat="1" applyAlignment="1">
      <alignment horizontal="center"/>
    </xf>
    <xf numFmtId="0" fontId="4" fillId="0" borderId="0" xfId="0" applyFont="1"/>
    <xf numFmtId="0" fontId="0" fillId="0" borderId="1" xfId="0" applyBorder="1"/>
    <xf numFmtId="0" fontId="2" fillId="0" borderId="1" xfId="0" applyFont="1" applyBorder="1"/>
    <xf numFmtId="0" fontId="9" fillId="0" borderId="0" xfId="0" applyFont="1" applyAlignment="1">
      <alignment horizontal="left" vertical="center"/>
    </xf>
    <xf numFmtId="0" fontId="10" fillId="0" borderId="0" xfId="0" applyFont="1"/>
    <xf numFmtId="167" fontId="10" fillId="0" borderId="0" xfId="1" applyNumberFormat="1" applyFont="1"/>
    <xf numFmtId="168" fontId="11" fillId="0" borderId="0" xfId="0" applyNumberFormat="1" applyFont="1"/>
    <xf numFmtId="0" fontId="12" fillId="0" borderId="0" xfId="0" applyFont="1"/>
    <xf numFmtId="0" fontId="12" fillId="3" borderId="0" xfId="0" applyFont="1" applyFill="1"/>
    <xf numFmtId="169" fontId="12" fillId="3" borderId="0" xfId="0" applyNumberFormat="1" applyFont="1" applyFill="1"/>
    <xf numFmtId="0" fontId="0" fillId="0" borderId="0" xfId="0" applyAlignment="1">
      <alignment horizontal="center" vertical="center"/>
    </xf>
    <xf numFmtId="165" fontId="2" fillId="0" borderId="0" xfId="0" applyNumberFormat="1" applyFont="1" applyAlignment="1">
      <alignment horizontal="center"/>
    </xf>
    <xf numFmtId="0" fontId="4" fillId="0" borderId="10" xfId="0" applyFont="1" applyBorder="1"/>
    <xf numFmtId="0" fontId="14" fillId="0" borderId="10" xfId="0" applyFont="1" applyBorder="1" applyAlignment="1">
      <alignment horizontal="center" vertical="center"/>
    </xf>
    <xf numFmtId="0" fontId="2" fillId="0" borderId="10" xfId="0" applyFont="1" applyBorder="1" applyAlignment="1">
      <alignment horizontal="center"/>
    </xf>
    <xf numFmtId="0" fontId="0" fillId="0" borderId="10" xfId="0" applyBorder="1" applyAlignment="1">
      <alignment horizontal="center"/>
    </xf>
    <xf numFmtId="0" fontId="0" fillId="5" borderId="10" xfId="0" applyFill="1" applyBorder="1" applyAlignment="1">
      <alignment horizontal="center"/>
    </xf>
    <xf numFmtId="0" fontId="0" fillId="4" borderId="10" xfId="0" applyFill="1" applyBorder="1" applyAlignment="1">
      <alignment horizontal="center"/>
    </xf>
    <xf numFmtId="0" fontId="0" fillId="0" borderId="10" xfId="0" applyBorder="1"/>
    <xf numFmtId="0" fontId="2" fillId="0" borderId="10" xfId="0" applyFont="1" applyBorder="1"/>
    <xf numFmtId="165" fontId="0" fillId="5" borderId="10" xfId="0" applyNumberFormat="1" applyFill="1" applyBorder="1" applyAlignment="1">
      <alignment horizontal="center"/>
    </xf>
    <xf numFmtId="165" fontId="0" fillId="5" borderId="10" xfId="0" applyNumberFormat="1" applyFill="1" applyBorder="1" applyAlignment="1" applyProtection="1">
      <alignment horizontal="center"/>
      <protection hidden="1"/>
    </xf>
    <xf numFmtId="170" fontId="0" fillId="4" borderId="10" xfId="0" applyNumberFormat="1" applyFill="1" applyBorder="1" applyAlignment="1" applyProtection="1">
      <alignment horizontal="center"/>
      <protection hidden="1"/>
    </xf>
    <xf numFmtId="0" fontId="0" fillId="5" borderId="10" xfId="0" applyFill="1" applyBorder="1" applyAlignment="1" applyProtection="1">
      <alignment horizontal="center"/>
      <protection hidden="1"/>
    </xf>
    <xf numFmtId="0" fontId="6" fillId="0" borderId="10" xfId="0" applyFont="1" applyBorder="1" applyAlignment="1">
      <alignment horizontal="center"/>
    </xf>
    <xf numFmtId="1" fontId="2" fillId="0" borderId="10" xfId="0" applyNumberFormat="1" applyFont="1" applyBorder="1" applyAlignment="1">
      <alignment horizontal="center"/>
    </xf>
    <xf numFmtId="16" fontId="0" fillId="0" borderId="10" xfId="0" applyNumberFormat="1" applyBorder="1" applyAlignment="1">
      <alignment horizontal="center"/>
    </xf>
    <xf numFmtId="165" fontId="0" fillId="0" borderId="10" xfId="0" applyNumberFormat="1" applyBorder="1" applyAlignment="1">
      <alignment horizontal="center"/>
    </xf>
    <xf numFmtId="0" fontId="7" fillId="0" borderId="10" xfId="0" applyFont="1" applyBorder="1" applyAlignment="1">
      <alignment horizontal="center"/>
    </xf>
    <xf numFmtId="0" fontId="2" fillId="5" borderId="10" xfId="0" applyFont="1" applyFill="1" applyBorder="1" applyAlignment="1">
      <alignment horizontal="center"/>
    </xf>
    <xf numFmtId="170" fontId="2" fillId="4" borderId="10" xfId="0" applyNumberFormat="1" applyFont="1" applyFill="1" applyBorder="1" applyAlignment="1" applyProtection="1">
      <alignment horizontal="center"/>
      <protection hidden="1"/>
    </xf>
    <xf numFmtId="164" fontId="2" fillId="5" borderId="10" xfId="1" applyFont="1" applyFill="1" applyBorder="1" applyAlignment="1" applyProtection="1">
      <alignment horizontal="center"/>
      <protection hidden="1"/>
    </xf>
    <xf numFmtId="166" fontId="0" fillId="5" borderId="10" xfId="0" applyNumberFormat="1" applyFill="1" applyBorder="1" applyAlignment="1">
      <alignment horizontal="center"/>
    </xf>
    <xf numFmtId="166" fontId="0" fillId="5" borderId="10" xfId="0" applyNumberFormat="1" applyFill="1" applyBorder="1" applyAlignment="1" applyProtection="1">
      <alignment horizontal="center"/>
      <protection hidden="1"/>
    </xf>
    <xf numFmtId="165" fontId="2" fillId="5" borderId="10" xfId="0" applyNumberFormat="1" applyFont="1" applyFill="1" applyBorder="1" applyAlignment="1">
      <alignment horizontal="center"/>
    </xf>
    <xf numFmtId="165" fontId="2" fillId="5" borderId="10" xfId="0" applyNumberFormat="1" applyFont="1" applyFill="1" applyBorder="1" applyAlignment="1" applyProtection="1">
      <alignment horizontal="center"/>
      <protection hidden="1"/>
    </xf>
    <xf numFmtId="0" fontId="8" fillId="0" borderId="10" xfId="0" applyFont="1" applyBorder="1"/>
    <xf numFmtId="165" fontId="2" fillId="0" borderId="10" xfId="0" applyNumberFormat="1" applyFont="1" applyBorder="1" applyAlignment="1">
      <alignment horizontal="center"/>
    </xf>
    <xf numFmtId="0" fontId="2" fillId="0" borderId="10" xfId="0" applyFont="1" applyBorder="1" applyProtection="1">
      <protection locked="0"/>
    </xf>
    <xf numFmtId="0" fontId="0" fillId="0" borderId="10" xfId="0" applyBorder="1" applyProtection="1">
      <protection locked="0"/>
    </xf>
    <xf numFmtId="0" fontId="5" fillId="0" borderId="10" xfId="0" applyFont="1" applyBorder="1" applyProtection="1">
      <protection locked="0"/>
    </xf>
    <xf numFmtId="0" fontId="2" fillId="0" borderId="10" xfId="0" applyFont="1" applyBorder="1" applyAlignment="1" applyProtection="1">
      <alignment horizontal="center"/>
      <protection locked="0"/>
    </xf>
    <xf numFmtId="165" fontId="13" fillId="2" borderId="8" xfId="0" applyNumberFormat="1" applyFont="1" applyFill="1" applyBorder="1" applyAlignment="1">
      <alignment horizontal="center" vertical="center"/>
    </xf>
    <xf numFmtId="165" fontId="13" fillId="2" borderId="9" xfId="0" applyNumberFormat="1" applyFont="1" applyFill="1" applyBorder="1" applyAlignment="1">
      <alignment horizontal="center" vertical="center"/>
    </xf>
    <xf numFmtId="165" fontId="13" fillId="2" borderId="12" xfId="0" applyNumberFormat="1" applyFont="1" applyFill="1" applyBorder="1" applyAlignment="1">
      <alignment horizontal="center" vertical="center"/>
    </xf>
    <xf numFmtId="165" fontId="13" fillId="2" borderId="13" xfId="0" applyNumberFormat="1" applyFont="1" applyFill="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171" fontId="0" fillId="0" borderId="10" xfId="0" applyNumberFormat="1" applyBorder="1" applyAlignment="1" applyProtection="1">
      <alignment horizontal="center"/>
      <protection hidden="1"/>
    </xf>
    <xf numFmtId="0" fontId="0" fillId="0" borderId="10" xfId="0" applyBorder="1" applyAlignment="1" applyProtection="1">
      <alignment horizontal="center"/>
      <protection hidden="1"/>
    </xf>
    <xf numFmtId="179" fontId="0" fillId="4" borderId="10" xfId="1" applyNumberFormat="1" applyFont="1" applyFill="1" applyBorder="1" applyAlignment="1" applyProtection="1">
      <alignment horizontal="center"/>
      <protection hidden="1"/>
    </xf>
    <xf numFmtId="179" fontId="0" fillId="0" borderId="10" xfId="0" applyNumberFormat="1" applyBorder="1" applyAlignment="1" applyProtection="1">
      <alignment horizontal="center" vertical="center"/>
      <protection hidden="1"/>
    </xf>
    <xf numFmtId="179" fontId="2" fillId="4" borderId="10" xfId="0" applyNumberFormat="1" applyFont="1" applyFill="1" applyBorder="1" applyAlignment="1" applyProtection="1">
      <alignment horizontal="center"/>
      <protection hidden="1"/>
    </xf>
    <xf numFmtId="0" fontId="0" fillId="0" borderId="14" xfId="0" applyBorder="1" applyAlignment="1">
      <alignment horizontal="center"/>
    </xf>
    <xf numFmtId="0" fontId="0" fillId="0" borderId="15" xfId="0" applyBorder="1" applyAlignment="1">
      <alignment horizont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476794</xdr:colOff>
      <xdr:row>2</xdr:row>
      <xdr:rowOff>1658017</xdr:rowOff>
    </xdr:to>
    <xdr:pic>
      <xdr:nvPicPr>
        <xdr:cNvPr id="2" name="Picture 1">
          <a:extLst>
            <a:ext uri="{FF2B5EF4-FFF2-40B4-BE49-F238E27FC236}">
              <a16:creationId xmlns:a16="http://schemas.microsoft.com/office/drawing/2014/main" id="{2E91B3BB-2748-7995-7700-69BD7AA44907}"/>
            </a:ext>
          </a:extLst>
        </xdr:cNvPr>
        <xdr:cNvPicPr>
          <a:picLocks noChangeAspect="1"/>
        </xdr:cNvPicPr>
      </xdr:nvPicPr>
      <xdr:blipFill>
        <a:blip xmlns:r="http://schemas.openxmlformats.org/officeDocument/2006/relationships" r:embed="rId1"/>
        <a:stretch>
          <a:fillRect/>
        </a:stretch>
      </xdr:blipFill>
      <xdr:spPr>
        <a:xfrm>
          <a:off x="0" y="0"/>
          <a:ext cx="12016740" cy="2029492"/>
        </a:xfrm>
        <a:prstGeom prst="rect">
          <a:avLst/>
        </a:prstGeom>
      </xdr:spPr>
    </xdr:pic>
    <xdr:clientData/>
  </xdr:twoCellAnchor>
  <xdr:twoCellAnchor editAs="oneCell">
    <xdr:from>
      <xdr:col>0</xdr:col>
      <xdr:colOff>0</xdr:colOff>
      <xdr:row>0</xdr:row>
      <xdr:rowOff>0</xdr:rowOff>
    </xdr:from>
    <xdr:to>
      <xdr:col>1</xdr:col>
      <xdr:colOff>458870</xdr:colOff>
      <xdr:row>2</xdr:row>
      <xdr:rowOff>1430430</xdr:rowOff>
    </xdr:to>
    <xdr:pic>
      <xdr:nvPicPr>
        <xdr:cNvPr id="4" name="Image 3">
          <a:extLst>
            <a:ext uri="{FF2B5EF4-FFF2-40B4-BE49-F238E27FC236}">
              <a16:creationId xmlns:a16="http://schemas.microsoft.com/office/drawing/2014/main" id="{709F5ABE-53F3-4E2B-AE35-9949977E57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71191" cy="18038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ECDF2-E365-46BD-9296-19FB044F5B24}">
  <dimension ref="A1:M320"/>
  <sheetViews>
    <sheetView tabSelected="1" zoomScale="70" zoomScaleNormal="70" workbookViewId="0">
      <pane ySplit="6" topLeftCell="A7" activePane="bottomLeft" state="frozen"/>
      <selection pane="bottomLeft" activeCell="L216" sqref="L216:M216"/>
    </sheetView>
  </sheetViews>
  <sheetFormatPr baseColWidth="10" defaultColWidth="8.88671875" defaultRowHeight="14.4" x14ac:dyDescent="0.3"/>
  <cols>
    <col min="2" max="2" width="42.33203125" bestFit="1" customWidth="1"/>
    <col min="3" max="3" width="21.109375" customWidth="1"/>
    <col min="4" max="4" width="22.21875" customWidth="1"/>
    <col min="5" max="5" width="20.5546875" style="3" customWidth="1"/>
    <col min="6" max="6" width="15.109375" style="3" customWidth="1"/>
    <col min="7" max="7" width="12.88671875" style="4" customWidth="1"/>
    <col min="8" max="8" width="22.109375" style="3" hidden="1" customWidth="1"/>
    <col min="9" max="9" width="14.77734375" style="3" customWidth="1"/>
    <col min="10" max="10" width="22.109375" style="3" hidden="1" customWidth="1"/>
    <col min="11" max="11" width="15.77734375" style="3" hidden="1" customWidth="1"/>
    <col min="12" max="12" width="10.6640625" customWidth="1"/>
  </cols>
  <sheetData>
    <row r="1" spans="1:13" ht="15.6" x14ac:dyDescent="0.3">
      <c r="A1" s="1"/>
      <c r="B1" s="1"/>
      <c r="C1" s="1"/>
      <c r="D1" s="1"/>
      <c r="E1" s="2"/>
    </row>
    <row r="2" spans="1:13" x14ac:dyDescent="0.3">
      <c r="G2" s="3"/>
      <c r="H2" s="4"/>
      <c r="I2" s="4"/>
      <c r="J2" s="4"/>
      <c r="K2" s="4"/>
    </row>
    <row r="3" spans="1:13" ht="132" customHeight="1" thickBot="1" x14ac:dyDescent="0.35">
      <c r="G3" s="3"/>
    </row>
    <row r="4" spans="1:13" s="15" customFormat="1" ht="28.8" customHeight="1" x14ac:dyDescent="0.3">
      <c r="A4" s="54" t="s">
        <v>3</v>
      </c>
      <c r="B4" s="55"/>
      <c r="C4" s="55"/>
      <c r="D4" s="55"/>
      <c r="E4" s="55"/>
      <c r="F4" s="58" t="s">
        <v>0</v>
      </c>
      <c r="G4" s="60" t="s">
        <v>516</v>
      </c>
      <c r="H4" s="47" t="s">
        <v>1</v>
      </c>
      <c r="I4" s="48"/>
      <c r="J4" s="47" t="s">
        <v>2</v>
      </c>
      <c r="K4" s="48"/>
      <c r="L4" s="47" t="s">
        <v>2</v>
      </c>
      <c r="M4" s="48"/>
    </row>
    <row r="5" spans="1:13" s="15" customFormat="1" ht="29.4" customHeight="1" thickBot="1" x14ac:dyDescent="0.35">
      <c r="A5" s="56"/>
      <c r="B5" s="57"/>
      <c r="C5" s="57"/>
      <c r="D5" s="57"/>
      <c r="E5" s="57"/>
      <c r="F5" s="59"/>
      <c r="G5" s="61"/>
      <c r="H5" s="49"/>
      <c r="I5" s="50"/>
      <c r="J5" s="49"/>
      <c r="K5" s="50"/>
      <c r="L5" s="49"/>
      <c r="M5" s="50"/>
    </row>
    <row r="6" spans="1:13" ht="23.4" x14ac:dyDescent="0.45">
      <c r="A6" s="5" t="s">
        <v>4</v>
      </c>
      <c r="B6" s="17"/>
      <c r="C6" s="17"/>
      <c r="D6" s="18" t="s">
        <v>584</v>
      </c>
      <c r="E6" s="19"/>
      <c r="F6" s="19"/>
      <c r="G6" s="20" t="s">
        <v>591</v>
      </c>
      <c r="H6" s="21" t="s">
        <v>581</v>
      </c>
      <c r="I6" s="22" t="s">
        <v>585</v>
      </c>
      <c r="J6" s="21" t="s">
        <v>582</v>
      </c>
      <c r="K6" s="22"/>
      <c r="L6" s="67" t="s">
        <v>585</v>
      </c>
      <c r="M6" s="68"/>
    </row>
    <row r="7" spans="1:13" ht="15.6" x14ac:dyDescent="0.3">
      <c r="A7" s="6" t="s">
        <v>347</v>
      </c>
      <c r="B7" s="24" t="s">
        <v>5</v>
      </c>
      <c r="C7" s="24"/>
      <c r="D7" s="43"/>
      <c r="E7" s="19" t="s">
        <v>6</v>
      </c>
      <c r="F7" s="19" t="s">
        <v>7</v>
      </c>
      <c r="G7" s="20">
        <v>100</v>
      </c>
      <c r="H7" s="25">
        <v>12.413793134483001</v>
      </c>
      <c r="I7" s="64">
        <f>H7*1.36*1.05</f>
        <v>17.72689659604173</v>
      </c>
      <c r="J7" s="26">
        <v>11.637931344828001</v>
      </c>
      <c r="K7" s="27"/>
      <c r="L7" s="62">
        <f>J7*1.36*1.05</f>
        <v>16.618965960414389</v>
      </c>
      <c r="M7" s="63"/>
    </row>
    <row r="8" spans="1:13" ht="15.6" x14ac:dyDescent="0.3">
      <c r="A8" s="6" t="s">
        <v>348</v>
      </c>
      <c r="B8" s="24" t="s">
        <v>5</v>
      </c>
      <c r="C8" s="24"/>
      <c r="D8" s="43"/>
      <c r="E8" s="19" t="s">
        <v>8</v>
      </c>
      <c r="F8" s="19" t="s">
        <v>7</v>
      </c>
      <c r="G8" s="20">
        <v>50</v>
      </c>
      <c r="H8" s="25">
        <v>33.134482758620997</v>
      </c>
      <c r="I8" s="64">
        <f t="shared" ref="I8:I20" si="0">H8*1.36*1.05</f>
        <v>47.316041379310789</v>
      </c>
      <c r="J8" s="26">
        <v>31.34482758627</v>
      </c>
      <c r="K8" s="27"/>
      <c r="L8" s="62">
        <f t="shared" ref="L8:L20" si="1">J8*1.36*1.05</f>
        <v>44.760413793193564</v>
      </c>
      <c r="M8" s="63"/>
    </row>
    <row r="9" spans="1:13" ht="15.6" x14ac:dyDescent="0.3">
      <c r="A9" s="6" t="s">
        <v>349</v>
      </c>
      <c r="B9" s="24" t="s">
        <v>9</v>
      </c>
      <c r="C9" s="24"/>
      <c r="D9" s="43"/>
      <c r="E9" s="19" t="s">
        <v>10</v>
      </c>
      <c r="F9" s="19" t="s">
        <v>7</v>
      </c>
      <c r="G9" s="20">
        <v>120</v>
      </c>
      <c r="H9" s="25">
        <v>3.1999999999999997</v>
      </c>
      <c r="I9" s="64">
        <f t="shared" si="0"/>
        <v>4.5696000000000003</v>
      </c>
      <c r="J9" s="26">
        <v>3.0000000000000004</v>
      </c>
      <c r="K9" s="27"/>
      <c r="L9" s="62">
        <f t="shared" si="1"/>
        <v>4.2840000000000016</v>
      </c>
      <c r="M9" s="63"/>
    </row>
    <row r="10" spans="1:13" ht="15.6" x14ac:dyDescent="0.3">
      <c r="A10" s="6" t="s">
        <v>347</v>
      </c>
      <c r="B10" s="24" t="s">
        <v>11</v>
      </c>
      <c r="C10" s="24"/>
      <c r="D10" s="43"/>
      <c r="E10" s="19" t="s">
        <v>10</v>
      </c>
      <c r="F10" s="19" t="s">
        <v>7</v>
      </c>
      <c r="G10" s="20">
        <v>120</v>
      </c>
      <c r="H10" s="25">
        <v>3.1999999999999997</v>
      </c>
      <c r="I10" s="64">
        <f t="shared" si="0"/>
        <v>4.5696000000000003</v>
      </c>
      <c r="J10" s="26">
        <v>3.0000000000000004</v>
      </c>
      <c r="K10" s="27"/>
      <c r="L10" s="62">
        <f t="shared" si="1"/>
        <v>4.2840000000000016</v>
      </c>
      <c r="M10" s="63"/>
    </row>
    <row r="11" spans="1:13" ht="15.6" x14ac:dyDescent="0.3">
      <c r="A11" s="6" t="s">
        <v>350</v>
      </c>
      <c r="B11" s="24" t="s">
        <v>12</v>
      </c>
      <c r="C11" s="24"/>
      <c r="D11" s="43"/>
      <c r="E11" s="19" t="s">
        <v>10</v>
      </c>
      <c r="F11" s="19" t="s">
        <v>7</v>
      </c>
      <c r="G11" s="20">
        <v>120</v>
      </c>
      <c r="H11" s="25">
        <v>3.1999999999999997</v>
      </c>
      <c r="I11" s="64">
        <f t="shared" si="0"/>
        <v>4.5696000000000003</v>
      </c>
      <c r="J11" s="26">
        <v>3.0000000000000004</v>
      </c>
      <c r="K11" s="27"/>
      <c r="L11" s="62">
        <f t="shared" si="1"/>
        <v>4.2840000000000016</v>
      </c>
      <c r="M11" s="63"/>
    </row>
    <row r="12" spans="1:13" ht="15.6" x14ac:dyDescent="0.3">
      <c r="A12" s="6" t="s">
        <v>351</v>
      </c>
      <c r="B12" s="24" t="s">
        <v>13</v>
      </c>
      <c r="C12" s="24"/>
      <c r="D12" s="43"/>
      <c r="E12" s="19" t="s">
        <v>10</v>
      </c>
      <c r="F12" s="19" t="s">
        <v>7</v>
      </c>
      <c r="G12" s="20">
        <v>120</v>
      </c>
      <c r="H12" s="25">
        <v>3.1999999999999997</v>
      </c>
      <c r="I12" s="64">
        <f t="shared" si="0"/>
        <v>4.5696000000000003</v>
      </c>
      <c r="J12" s="26">
        <v>3.0000000000000004</v>
      </c>
      <c r="K12" s="27"/>
      <c r="L12" s="62">
        <f t="shared" si="1"/>
        <v>4.2840000000000016</v>
      </c>
      <c r="M12" s="63"/>
    </row>
    <row r="13" spans="1:13" ht="15.6" x14ac:dyDescent="0.3">
      <c r="A13" s="6" t="s">
        <v>352</v>
      </c>
      <c r="B13" s="24" t="s">
        <v>14</v>
      </c>
      <c r="C13" s="24"/>
      <c r="D13" s="43"/>
      <c r="E13" s="19" t="s">
        <v>10</v>
      </c>
      <c r="F13" s="19" t="s">
        <v>7</v>
      </c>
      <c r="G13" s="20">
        <v>120</v>
      </c>
      <c r="H13" s="25">
        <v>3.1999999999999997</v>
      </c>
      <c r="I13" s="64">
        <f t="shared" si="0"/>
        <v>4.5696000000000003</v>
      </c>
      <c r="J13" s="26">
        <v>3.0000000000000004</v>
      </c>
      <c r="K13" s="27"/>
      <c r="L13" s="62">
        <f t="shared" si="1"/>
        <v>4.2840000000000016</v>
      </c>
      <c r="M13" s="63"/>
    </row>
    <row r="14" spans="1:13" ht="15.6" x14ac:dyDescent="0.3">
      <c r="A14" s="6" t="s">
        <v>353</v>
      </c>
      <c r="B14" s="24" t="s">
        <v>15</v>
      </c>
      <c r="C14" s="24"/>
      <c r="D14" s="43"/>
      <c r="E14" s="19" t="s">
        <v>10</v>
      </c>
      <c r="F14" s="19" t="s">
        <v>7</v>
      </c>
      <c r="G14" s="20">
        <v>120</v>
      </c>
      <c r="H14" s="25">
        <v>3.1999999999999997</v>
      </c>
      <c r="I14" s="64">
        <f t="shared" si="0"/>
        <v>4.5696000000000003</v>
      </c>
      <c r="J14" s="26">
        <v>3.0000000000000004</v>
      </c>
      <c r="K14" s="27"/>
      <c r="L14" s="62">
        <f t="shared" si="1"/>
        <v>4.2840000000000016</v>
      </c>
      <c r="M14" s="63"/>
    </row>
    <row r="15" spans="1:13" ht="15.6" x14ac:dyDescent="0.3">
      <c r="A15" s="6" t="s">
        <v>354</v>
      </c>
      <c r="B15" s="24" t="s">
        <v>16</v>
      </c>
      <c r="C15" s="24"/>
      <c r="D15" s="43"/>
      <c r="E15" s="19" t="s">
        <v>10</v>
      </c>
      <c r="F15" s="19" t="s">
        <v>7</v>
      </c>
      <c r="G15" s="20">
        <v>120</v>
      </c>
      <c r="H15" s="25">
        <v>4.0000000000000009</v>
      </c>
      <c r="I15" s="64">
        <f t="shared" si="0"/>
        <v>5.7120000000000015</v>
      </c>
      <c r="J15" s="26">
        <v>3.7500000000000004</v>
      </c>
      <c r="K15" s="27"/>
      <c r="L15" s="62">
        <f t="shared" si="1"/>
        <v>5.3550000000000004</v>
      </c>
      <c r="M15" s="63"/>
    </row>
    <row r="16" spans="1:13" ht="15.6" x14ac:dyDescent="0.3">
      <c r="A16" s="6" t="s">
        <v>355</v>
      </c>
      <c r="B16" s="24" t="s">
        <v>17</v>
      </c>
      <c r="C16" s="24"/>
      <c r="D16" s="43"/>
      <c r="E16" s="19" t="s">
        <v>10</v>
      </c>
      <c r="F16" s="19" t="s">
        <v>7</v>
      </c>
      <c r="G16" s="20">
        <v>120</v>
      </c>
      <c r="H16" s="25">
        <v>3.1999999999999997</v>
      </c>
      <c r="I16" s="64">
        <f t="shared" si="0"/>
        <v>4.5696000000000003</v>
      </c>
      <c r="J16" s="26">
        <v>3.0000000000000004</v>
      </c>
      <c r="K16" s="27"/>
      <c r="L16" s="62">
        <f t="shared" si="1"/>
        <v>4.2840000000000016</v>
      </c>
      <c r="M16" s="63"/>
    </row>
    <row r="17" spans="1:13" ht="15.6" x14ac:dyDescent="0.3">
      <c r="A17" s="6" t="s">
        <v>356</v>
      </c>
      <c r="B17" s="24" t="s">
        <v>18</v>
      </c>
      <c r="C17" s="24"/>
      <c r="D17" s="43"/>
      <c r="E17" s="19" t="s">
        <v>10</v>
      </c>
      <c r="F17" s="19" t="s">
        <v>7</v>
      </c>
      <c r="G17" s="20">
        <v>120</v>
      </c>
      <c r="H17" s="25">
        <v>5.6000000000000005</v>
      </c>
      <c r="I17" s="64">
        <f t="shared" si="0"/>
        <v>7.9968000000000021</v>
      </c>
      <c r="J17" s="26">
        <v>5.25</v>
      </c>
      <c r="K17" s="27"/>
      <c r="L17" s="62">
        <f t="shared" si="1"/>
        <v>7.4970000000000008</v>
      </c>
      <c r="M17" s="63"/>
    </row>
    <row r="18" spans="1:13" ht="15.6" x14ac:dyDescent="0.3">
      <c r="A18" s="6" t="s">
        <v>357</v>
      </c>
      <c r="B18" s="24" t="s">
        <v>19</v>
      </c>
      <c r="C18" s="24"/>
      <c r="D18" s="43"/>
      <c r="E18" s="19" t="s">
        <v>10</v>
      </c>
      <c r="F18" s="19" t="s">
        <v>7</v>
      </c>
      <c r="G18" s="20">
        <v>120</v>
      </c>
      <c r="H18" s="25">
        <v>3.1999999999999997</v>
      </c>
      <c r="I18" s="64">
        <f t="shared" si="0"/>
        <v>4.5696000000000003</v>
      </c>
      <c r="J18" s="26">
        <v>3.0000000000000004</v>
      </c>
      <c r="K18" s="27"/>
      <c r="L18" s="62">
        <f t="shared" si="1"/>
        <v>4.2840000000000016</v>
      </c>
      <c r="M18" s="63"/>
    </row>
    <row r="19" spans="1:13" ht="15.6" x14ac:dyDescent="0.3">
      <c r="A19" s="6" t="s">
        <v>358</v>
      </c>
      <c r="B19" s="24" t="s">
        <v>20</v>
      </c>
      <c r="C19" s="24"/>
      <c r="D19" s="43"/>
      <c r="E19" s="19" t="s">
        <v>10</v>
      </c>
      <c r="F19" s="19" t="s">
        <v>7</v>
      </c>
      <c r="G19" s="20">
        <v>120</v>
      </c>
      <c r="H19" s="25">
        <v>5.6000000000000005</v>
      </c>
      <c r="I19" s="64">
        <f t="shared" si="0"/>
        <v>7.9968000000000021</v>
      </c>
      <c r="J19" s="26">
        <v>5.25</v>
      </c>
      <c r="K19" s="27"/>
      <c r="L19" s="62">
        <f t="shared" si="1"/>
        <v>7.4970000000000008</v>
      </c>
      <c r="M19" s="63"/>
    </row>
    <row r="20" spans="1:13" ht="15.6" x14ac:dyDescent="0.3">
      <c r="A20" s="6" t="s">
        <v>359</v>
      </c>
      <c r="B20" s="24" t="s">
        <v>21</v>
      </c>
      <c r="C20" s="24"/>
      <c r="D20" s="43"/>
      <c r="E20" s="19" t="s">
        <v>10</v>
      </c>
      <c r="F20" s="19" t="s">
        <v>7</v>
      </c>
      <c r="G20" s="20">
        <v>120</v>
      </c>
      <c r="H20" s="25">
        <v>3.1999999999999997</v>
      </c>
      <c r="I20" s="64">
        <f t="shared" si="0"/>
        <v>4.5696000000000003</v>
      </c>
      <c r="J20" s="26">
        <v>3.0000000000000004</v>
      </c>
      <c r="K20" s="27"/>
      <c r="L20" s="62">
        <f t="shared" si="1"/>
        <v>4.2840000000000016</v>
      </c>
      <c r="M20" s="63"/>
    </row>
    <row r="21" spans="1:13" x14ac:dyDescent="0.3">
      <c r="B21" s="23"/>
      <c r="C21" s="23"/>
      <c r="D21" s="44"/>
      <c r="E21" s="20"/>
      <c r="F21" s="20"/>
      <c r="G21" s="20"/>
      <c r="H21" s="21"/>
      <c r="I21" s="27"/>
      <c r="J21" s="28"/>
      <c r="K21" s="27"/>
      <c r="L21" s="63"/>
      <c r="M21" s="63"/>
    </row>
    <row r="22" spans="1:13" ht="23.4" x14ac:dyDescent="0.45">
      <c r="A22" s="5" t="s">
        <v>22</v>
      </c>
      <c r="B22" s="17"/>
      <c r="C22" s="17"/>
      <c r="D22" s="45"/>
      <c r="E22" s="20"/>
      <c r="F22" s="20"/>
      <c r="G22" s="20"/>
      <c r="H22" s="21"/>
      <c r="I22" s="27"/>
      <c r="J22" s="28"/>
      <c r="K22" s="27"/>
      <c r="L22" s="63"/>
      <c r="M22" s="63"/>
    </row>
    <row r="23" spans="1:13" ht="15.6" x14ac:dyDescent="0.3">
      <c r="A23" s="6"/>
      <c r="B23" s="24"/>
      <c r="C23" s="24"/>
      <c r="D23" s="43"/>
      <c r="E23" s="29" t="s">
        <v>23</v>
      </c>
      <c r="F23" s="19"/>
      <c r="G23" s="20"/>
      <c r="H23" s="25"/>
      <c r="I23" s="27"/>
      <c r="J23" s="26"/>
      <c r="K23" s="27"/>
      <c r="L23" s="63"/>
      <c r="M23" s="63"/>
    </row>
    <row r="24" spans="1:13" ht="15.6" x14ac:dyDescent="0.3">
      <c r="A24" s="6" t="s">
        <v>360</v>
      </c>
      <c r="B24" s="24" t="s">
        <v>24</v>
      </c>
      <c r="C24" s="24"/>
      <c r="D24" s="43"/>
      <c r="E24" s="30">
        <v>2</v>
      </c>
      <c r="F24" s="19" t="s">
        <v>7</v>
      </c>
      <c r="G24" s="31" t="s">
        <v>25</v>
      </c>
      <c r="H24" s="25">
        <v>25.500000000000004</v>
      </c>
      <c r="I24" s="64">
        <f>H24*1.36*1.05</f>
        <v>36.414000000000009</v>
      </c>
      <c r="J24" s="26">
        <v>22.5</v>
      </c>
      <c r="K24" s="27"/>
      <c r="L24" s="62">
        <f>J24*1.36*1.05</f>
        <v>32.130000000000003</v>
      </c>
      <c r="M24" s="63"/>
    </row>
    <row r="25" spans="1:13" ht="15.6" x14ac:dyDescent="0.3">
      <c r="A25" s="6" t="s">
        <v>362</v>
      </c>
      <c r="B25" s="24" t="s">
        <v>26</v>
      </c>
      <c r="C25" s="24"/>
      <c r="D25" s="43"/>
      <c r="E25" s="19">
        <v>2</v>
      </c>
      <c r="F25" s="19" t="s">
        <v>7</v>
      </c>
      <c r="G25" s="31" t="s">
        <v>25</v>
      </c>
      <c r="H25" s="25">
        <v>25.500000000000004</v>
      </c>
      <c r="I25" s="64">
        <f t="shared" ref="I25:I88" si="2">H25*1.36*1.05</f>
        <v>36.414000000000009</v>
      </c>
      <c r="J25" s="26">
        <v>22.5</v>
      </c>
      <c r="K25" s="27"/>
      <c r="L25" s="62">
        <f t="shared" ref="L25:L88" si="3">J25*1.36*1.05</f>
        <v>32.130000000000003</v>
      </c>
      <c r="M25" s="63"/>
    </row>
    <row r="26" spans="1:13" ht="15.6" x14ac:dyDescent="0.3">
      <c r="A26" s="6" t="s">
        <v>363</v>
      </c>
      <c r="B26" s="24" t="s">
        <v>27</v>
      </c>
      <c r="C26" s="24"/>
      <c r="D26" s="43"/>
      <c r="E26" s="19">
        <v>3</v>
      </c>
      <c r="F26" s="19" t="s">
        <v>7</v>
      </c>
      <c r="G26" s="31" t="s">
        <v>25</v>
      </c>
      <c r="H26" s="25">
        <v>29.75</v>
      </c>
      <c r="I26" s="64">
        <f t="shared" si="2"/>
        <v>42.483000000000004</v>
      </c>
      <c r="J26" s="26">
        <v>26.25</v>
      </c>
      <c r="K26" s="27"/>
      <c r="L26" s="62">
        <f t="shared" si="3"/>
        <v>37.485000000000007</v>
      </c>
      <c r="M26" s="63"/>
    </row>
    <row r="27" spans="1:13" ht="15.6" x14ac:dyDescent="0.3">
      <c r="A27" s="6" t="s">
        <v>364</v>
      </c>
      <c r="B27" s="24" t="s">
        <v>28</v>
      </c>
      <c r="C27" s="24"/>
      <c r="D27" s="43"/>
      <c r="E27" s="19">
        <v>3</v>
      </c>
      <c r="F27" s="19" t="s">
        <v>7</v>
      </c>
      <c r="G27" s="31" t="s">
        <v>25</v>
      </c>
      <c r="H27" s="25">
        <v>12.750000000000002</v>
      </c>
      <c r="I27" s="64">
        <f t="shared" si="2"/>
        <v>18.207000000000004</v>
      </c>
      <c r="J27" s="26">
        <v>11.25</v>
      </c>
      <c r="K27" s="27"/>
      <c r="L27" s="62">
        <f t="shared" si="3"/>
        <v>16.065000000000001</v>
      </c>
      <c r="M27" s="63"/>
    </row>
    <row r="28" spans="1:13" ht="15.6" x14ac:dyDescent="0.3">
      <c r="A28" s="6" t="s">
        <v>365</v>
      </c>
      <c r="B28" s="24" t="s">
        <v>29</v>
      </c>
      <c r="C28" s="24"/>
      <c r="D28" s="43"/>
      <c r="E28" s="19">
        <v>1</v>
      </c>
      <c r="F28" s="19" t="s">
        <v>7</v>
      </c>
      <c r="G28" s="31" t="s">
        <v>25</v>
      </c>
      <c r="H28" s="25">
        <v>34</v>
      </c>
      <c r="I28" s="64">
        <f t="shared" si="2"/>
        <v>48.552000000000007</v>
      </c>
      <c r="J28" s="26">
        <v>32</v>
      </c>
      <c r="K28" s="27"/>
      <c r="L28" s="62">
        <f t="shared" si="3"/>
        <v>45.696000000000005</v>
      </c>
      <c r="M28" s="63"/>
    </row>
    <row r="29" spans="1:13" ht="15.6" x14ac:dyDescent="0.3">
      <c r="A29" s="6" t="s">
        <v>366</v>
      </c>
      <c r="B29" s="24" t="s">
        <v>30</v>
      </c>
      <c r="C29" s="24"/>
      <c r="D29" s="43"/>
      <c r="E29" s="19">
        <v>2</v>
      </c>
      <c r="F29" s="19" t="s">
        <v>7</v>
      </c>
      <c r="G29" s="31" t="s">
        <v>25</v>
      </c>
      <c r="H29" s="25">
        <v>25.500000000000004</v>
      </c>
      <c r="I29" s="64">
        <f t="shared" si="2"/>
        <v>36.414000000000009</v>
      </c>
      <c r="J29" s="26">
        <v>22.5</v>
      </c>
      <c r="K29" s="27"/>
      <c r="L29" s="62">
        <f t="shared" si="3"/>
        <v>32.130000000000003</v>
      </c>
      <c r="M29" s="63"/>
    </row>
    <row r="30" spans="1:13" ht="15.6" x14ac:dyDescent="0.3">
      <c r="A30" s="6" t="s">
        <v>367</v>
      </c>
      <c r="B30" s="24" t="s">
        <v>31</v>
      </c>
      <c r="C30" s="24"/>
      <c r="D30" s="43"/>
      <c r="E30" s="19">
        <v>1</v>
      </c>
      <c r="F30" s="19" t="s">
        <v>7</v>
      </c>
      <c r="G30" s="31" t="s">
        <v>25</v>
      </c>
      <c r="H30" s="25">
        <v>29.75</v>
      </c>
      <c r="I30" s="64">
        <f t="shared" si="2"/>
        <v>42.483000000000004</v>
      </c>
      <c r="J30" s="26">
        <v>26.25</v>
      </c>
      <c r="K30" s="27"/>
      <c r="L30" s="62">
        <f t="shared" si="3"/>
        <v>37.485000000000007</v>
      </c>
      <c r="M30" s="63"/>
    </row>
    <row r="31" spans="1:13" ht="15.6" x14ac:dyDescent="0.3">
      <c r="A31" s="6" t="s">
        <v>368</v>
      </c>
      <c r="B31" s="24" t="s">
        <v>369</v>
      </c>
      <c r="C31" s="24"/>
      <c r="D31" s="43"/>
      <c r="E31" s="19" t="s">
        <v>32</v>
      </c>
      <c r="F31" s="19" t="s">
        <v>7</v>
      </c>
      <c r="G31" s="31" t="s">
        <v>25</v>
      </c>
      <c r="H31" s="25">
        <v>68</v>
      </c>
      <c r="I31" s="64">
        <f t="shared" si="2"/>
        <v>97.104000000000013</v>
      </c>
      <c r="J31" s="26">
        <v>66</v>
      </c>
      <c r="K31" s="27"/>
      <c r="L31" s="62">
        <f t="shared" si="3"/>
        <v>94.248000000000005</v>
      </c>
      <c r="M31" s="63"/>
    </row>
    <row r="32" spans="1:13" ht="15.6" x14ac:dyDescent="0.3">
      <c r="A32" s="6" t="s">
        <v>360</v>
      </c>
      <c r="B32" s="24" t="s">
        <v>370</v>
      </c>
      <c r="C32" s="24"/>
      <c r="D32" s="43"/>
      <c r="E32" s="19" t="s">
        <v>32</v>
      </c>
      <c r="F32" s="19" t="s">
        <v>7</v>
      </c>
      <c r="G32" s="31" t="s">
        <v>25</v>
      </c>
      <c r="H32" s="25">
        <v>68</v>
      </c>
      <c r="I32" s="64">
        <f t="shared" si="2"/>
        <v>97.104000000000013</v>
      </c>
      <c r="J32" s="26">
        <v>66</v>
      </c>
      <c r="K32" s="27"/>
      <c r="L32" s="62">
        <f t="shared" si="3"/>
        <v>94.248000000000005</v>
      </c>
      <c r="M32" s="63"/>
    </row>
    <row r="33" spans="1:13" ht="15.6" x14ac:dyDescent="0.3">
      <c r="A33" s="6" t="s">
        <v>371</v>
      </c>
      <c r="B33" s="24" t="s">
        <v>33</v>
      </c>
      <c r="C33" s="24"/>
      <c r="D33" s="43"/>
      <c r="E33" s="19" t="s">
        <v>372</v>
      </c>
      <c r="F33" s="19" t="s">
        <v>7</v>
      </c>
      <c r="G33" s="31" t="s">
        <v>25</v>
      </c>
      <c r="H33" s="25">
        <v>21.250000000000004</v>
      </c>
      <c r="I33" s="64">
        <f t="shared" si="2"/>
        <v>30.345000000000006</v>
      </c>
      <c r="J33" s="26">
        <v>18.75</v>
      </c>
      <c r="K33" s="27"/>
      <c r="L33" s="62">
        <f t="shared" si="3"/>
        <v>26.775000000000006</v>
      </c>
      <c r="M33" s="63"/>
    </row>
    <row r="34" spans="1:13" ht="15.6" x14ac:dyDescent="0.3">
      <c r="A34" s="6" t="s">
        <v>373</v>
      </c>
      <c r="B34" s="24" t="s">
        <v>34</v>
      </c>
      <c r="C34" s="24"/>
      <c r="D34" s="43"/>
      <c r="E34" s="19">
        <v>3</v>
      </c>
      <c r="F34" s="19" t="s">
        <v>7</v>
      </c>
      <c r="G34" s="31" t="s">
        <v>25</v>
      </c>
      <c r="H34" s="25">
        <v>12.750000000000002</v>
      </c>
      <c r="I34" s="64">
        <f t="shared" si="2"/>
        <v>18.207000000000004</v>
      </c>
      <c r="J34" s="26">
        <v>11.25</v>
      </c>
      <c r="K34" s="27"/>
      <c r="L34" s="62">
        <f t="shared" si="3"/>
        <v>16.065000000000001</v>
      </c>
      <c r="M34" s="63"/>
    </row>
    <row r="35" spans="1:13" ht="15.6" x14ac:dyDescent="0.3">
      <c r="A35" s="6" t="s">
        <v>374</v>
      </c>
      <c r="B35" s="24" t="s">
        <v>35</v>
      </c>
      <c r="C35" s="24"/>
      <c r="D35" s="43"/>
      <c r="E35" s="19">
        <v>2</v>
      </c>
      <c r="F35" s="19" t="s">
        <v>7</v>
      </c>
      <c r="G35" s="31" t="s">
        <v>25</v>
      </c>
      <c r="H35" s="25">
        <v>25.500000000000004</v>
      </c>
      <c r="I35" s="64">
        <f t="shared" si="2"/>
        <v>36.414000000000009</v>
      </c>
      <c r="J35" s="26">
        <v>22.5</v>
      </c>
      <c r="K35" s="27"/>
      <c r="L35" s="62">
        <f t="shared" si="3"/>
        <v>32.130000000000003</v>
      </c>
      <c r="M35" s="63"/>
    </row>
    <row r="36" spans="1:13" ht="15.6" x14ac:dyDescent="0.3">
      <c r="A36" s="6" t="s">
        <v>375</v>
      </c>
      <c r="B36" s="24" t="s">
        <v>36</v>
      </c>
      <c r="C36" s="24"/>
      <c r="D36" s="43"/>
      <c r="E36" s="19">
        <v>2</v>
      </c>
      <c r="F36" s="19" t="s">
        <v>7</v>
      </c>
      <c r="G36" s="31" t="s">
        <v>25</v>
      </c>
      <c r="H36" s="25">
        <v>42.500000000000007</v>
      </c>
      <c r="I36" s="64">
        <f t="shared" si="2"/>
        <v>60.690000000000012</v>
      </c>
      <c r="J36" s="26">
        <v>37.5</v>
      </c>
      <c r="K36" s="27"/>
      <c r="L36" s="62">
        <f t="shared" si="3"/>
        <v>53.550000000000011</v>
      </c>
      <c r="M36" s="63"/>
    </row>
    <row r="37" spans="1:13" ht="15.6" x14ac:dyDescent="0.3">
      <c r="A37" s="6" t="s">
        <v>376</v>
      </c>
      <c r="B37" s="24" t="s">
        <v>37</v>
      </c>
      <c r="C37" s="24"/>
      <c r="D37" s="43"/>
      <c r="E37" s="19" t="s">
        <v>38</v>
      </c>
      <c r="F37" s="19" t="s">
        <v>7</v>
      </c>
      <c r="G37" s="31" t="s">
        <v>25</v>
      </c>
      <c r="H37" s="25">
        <v>51.000000000000007</v>
      </c>
      <c r="I37" s="64">
        <f t="shared" si="2"/>
        <v>72.828000000000017</v>
      </c>
      <c r="J37" s="26">
        <v>45</v>
      </c>
      <c r="K37" s="27"/>
      <c r="L37" s="62">
        <f t="shared" si="3"/>
        <v>64.260000000000005</v>
      </c>
      <c r="M37" s="63"/>
    </row>
    <row r="38" spans="1:13" ht="15.6" x14ac:dyDescent="0.3">
      <c r="A38" s="6" t="s">
        <v>377</v>
      </c>
      <c r="B38" s="24" t="s">
        <v>39</v>
      </c>
      <c r="C38" s="24"/>
      <c r="D38" s="43"/>
      <c r="E38" s="19">
        <v>3</v>
      </c>
      <c r="F38" s="19" t="s">
        <v>7</v>
      </c>
      <c r="G38" s="31" t="s">
        <v>25</v>
      </c>
      <c r="H38" s="25">
        <v>17</v>
      </c>
      <c r="I38" s="64">
        <f t="shared" si="2"/>
        <v>24.276000000000003</v>
      </c>
      <c r="J38" s="26">
        <v>15.000000000000002</v>
      </c>
      <c r="K38" s="27"/>
      <c r="L38" s="62">
        <f t="shared" si="3"/>
        <v>21.42</v>
      </c>
      <c r="M38" s="63"/>
    </row>
    <row r="39" spans="1:13" ht="15.6" x14ac:dyDescent="0.3">
      <c r="A39" s="6" t="s">
        <v>378</v>
      </c>
      <c r="B39" s="24" t="s">
        <v>40</v>
      </c>
      <c r="C39" s="24"/>
      <c r="D39" s="43"/>
      <c r="E39" s="19">
        <v>3</v>
      </c>
      <c r="F39" s="19" t="s">
        <v>7</v>
      </c>
      <c r="G39" s="31" t="s">
        <v>25</v>
      </c>
      <c r="H39" s="25">
        <v>21.250000000000004</v>
      </c>
      <c r="I39" s="64">
        <f t="shared" si="2"/>
        <v>30.345000000000006</v>
      </c>
      <c r="J39" s="26">
        <v>18.75</v>
      </c>
      <c r="K39" s="27"/>
      <c r="L39" s="62">
        <f t="shared" si="3"/>
        <v>26.775000000000006</v>
      </c>
      <c r="M39" s="63"/>
    </row>
    <row r="40" spans="1:13" ht="15.6" x14ac:dyDescent="0.3">
      <c r="A40" s="6" t="s">
        <v>379</v>
      </c>
      <c r="B40" s="24" t="s">
        <v>41</v>
      </c>
      <c r="C40" s="24"/>
      <c r="D40" s="43"/>
      <c r="E40" s="19">
        <v>3</v>
      </c>
      <c r="F40" s="19" t="s">
        <v>7</v>
      </c>
      <c r="G40" s="31" t="s">
        <v>25</v>
      </c>
      <c r="H40" s="25">
        <v>21.250000000000004</v>
      </c>
      <c r="I40" s="64">
        <f t="shared" si="2"/>
        <v>30.345000000000006</v>
      </c>
      <c r="J40" s="26">
        <v>18.75</v>
      </c>
      <c r="K40" s="27"/>
      <c r="L40" s="62">
        <f t="shared" si="3"/>
        <v>26.775000000000006</v>
      </c>
      <c r="M40" s="63"/>
    </row>
    <row r="41" spans="1:13" ht="15.6" x14ac:dyDescent="0.3">
      <c r="A41" s="6" t="s">
        <v>380</v>
      </c>
      <c r="B41" s="24" t="s">
        <v>42</v>
      </c>
      <c r="C41" s="24"/>
      <c r="D41" s="43"/>
      <c r="E41" s="19">
        <v>3</v>
      </c>
      <c r="F41" s="19" t="s">
        <v>7</v>
      </c>
      <c r="G41" s="31" t="s">
        <v>25</v>
      </c>
      <c r="H41" s="25">
        <v>12.750000000000002</v>
      </c>
      <c r="I41" s="64">
        <f t="shared" si="2"/>
        <v>18.207000000000004</v>
      </c>
      <c r="J41" s="26">
        <v>11.25</v>
      </c>
      <c r="K41" s="27"/>
      <c r="L41" s="62">
        <f t="shared" si="3"/>
        <v>16.065000000000001</v>
      </c>
      <c r="M41" s="63"/>
    </row>
    <row r="42" spans="1:13" ht="15.6" x14ac:dyDescent="0.3">
      <c r="A42" s="6" t="s">
        <v>361</v>
      </c>
      <c r="B42" s="24" t="s">
        <v>43</v>
      </c>
      <c r="C42" s="24"/>
      <c r="D42" s="43"/>
      <c r="E42" s="19">
        <v>3</v>
      </c>
      <c r="F42" s="19" t="s">
        <v>7</v>
      </c>
      <c r="G42" s="31" t="s">
        <v>25</v>
      </c>
      <c r="H42" s="25">
        <v>25.500000000000004</v>
      </c>
      <c r="I42" s="64">
        <f t="shared" si="2"/>
        <v>36.414000000000009</v>
      </c>
      <c r="J42" s="26">
        <v>22.5</v>
      </c>
      <c r="K42" s="27"/>
      <c r="L42" s="62">
        <f t="shared" si="3"/>
        <v>32.130000000000003</v>
      </c>
      <c r="M42" s="63"/>
    </row>
    <row r="43" spans="1:13" ht="15.6" x14ac:dyDescent="0.3">
      <c r="A43" s="6" t="s">
        <v>381</v>
      </c>
      <c r="B43" s="24" t="s">
        <v>44</v>
      </c>
      <c r="C43" s="24"/>
      <c r="D43" s="43"/>
      <c r="E43" s="19">
        <v>3</v>
      </c>
      <c r="F43" s="19" t="s">
        <v>7</v>
      </c>
      <c r="G43" s="31" t="s">
        <v>25</v>
      </c>
      <c r="H43" s="25">
        <v>17</v>
      </c>
      <c r="I43" s="64">
        <f t="shared" si="2"/>
        <v>24.276000000000003</v>
      </c>
      <c r="J43" s="26">
        <v>15.000000000000002</v>
      </c>
      <c r="K43" s="27"/>
      <c r="L43" s="62">
        <f t="shared" si="3"/>
        <v>21.42</v>
      </c>
      <c r="M43" s="63"/>
    </row>
    <row r="44" spans="1:13" ht="15.6" x14ac:dyDescent="0.3">
      <c r="A44" s="6" t="s">
        <v>382</v>
      </c>
      <c r="B44" s="24" t="s">
        <v>45</v>
      </c>
      <c r="C44" s="24"/>
      <c r="D44" s="43"/>
      <c r="E44" s="19">
        <v>1</v>
      </c>
      <c r="F44" s="19" t="s">
        <v>7</v>
      </c>
      <c r="G44" s="31" t="s">
        <v>25</v>
      </c>
      <c r="H44" s="25">
        <v>68</v>
      </c>
      <c r="I44" s="64">
        <f t="shared" si="2"/>
        <v>97.104000000000013</v>
      </c>
      <c r="J44" s="26">
        <v>66</v>
      </c>
      <c r="K44" s="27"/>
      <c r="L44" s="62">
        <f t="shared" si="3"/>
        <v>94.248000000000005</v>
      </c>
      <c r="M44" s="63"/>
    </row>
    <row r="45" spans="1:13" ht="15.6" x14ac:dyDescent="0.3">
      <c r="A45" s="6" t="s">
        <v>383</v>
      </c>
      <c r="B45" s="24" t="s">
        <v>46</v>
      </c>
      <c r="C45" s="24"/>
      <c r="D45" s="43"/>
      <c r="E45" s="19">
        <v>2</v>
      </c>
      <c r="F45" s="19" t="s">
        <v>7</v>
      </c>
      <c r="G45" s="31" t="s">
        <v>25</v>
      </c>
      <c r="H45" s="25">
        <v>17</v>
      </c>
      <c r="I45" s="64">
        <f t="shared" si="2"/>
        <v>24.276000000000003</v>
      </c>
      <c r="J45" s="26">
        <v>15.000000000000002</v>
      </c>
      <c r="K45" s="27"/>
      <c r="L45" s="62">
        <f t="shared" si="3"/>
        <v>21.42</v>
      </c>
      <c r="M45" s="63"/>
    </row>
    <row r="46" spans="1:13" ht="15.6" x14ac:dyDescent="0.3">
      <c r="A46" s="6" t="s">
        <v>384</v>
      </c>
      <c r="B46" s="24" t="s">
        <v>46</v>
      </c>
      <c r="C46" s="24"/>
      <c r="D46" s="43"/>
      <c r="E46" s="19">
        <v>3</v>
      </c>
      <c r="F46" s="19" t="s">
        <v>7</v>
      </c>
      <c r="G46" s="31" t="s">
        <v>25</v>
      </c>
      <c r="H46" s="25">
        <v>29.75</v>
      </c>
      <c r="I46" s="64">
        <f t="shared" si="2"/>
        <v>42.483000000000004</v>
      </c>
      <c r="J46" s="26">
        <v>26.25</v>
      </c>
      <c r="K46" s="27"/>
      <c r="L46" s="62">
        <f t="shared" si="3"/>
        <v>37.485000000000007</v>
      </c>
      <c r="M46" s="63"/>
    </row>
    <row r="47" spans="1:13" ht="15.6" x14ac:dyDescent="0.3">
      <c r="A47" s="6" t="s">
        <v>385</v>
      </c>
      <c r="B47" s="24" t="s">
        <v>47</v>
      </c>
      <c r="C47" s="24"/>
      <c r="D47" s="43"/>
      <c r="E47" s="19">
        <v>3</v>
      </c>
      <c r="F47" s="19" t="s">
        <v>7</v>
      </c>
      <c r="G47" s="31" t="s">
        <v>25</v>
      </c>
      <c r="H47" s="25">
        <v>25.500000000000004</v>
      </c>
      <c r="I47" s="64">
        <f t="shared" si="2"/>
        <v>36.414000000000009</v>
      </c>
      <c r="J47" s="26">
        <v>22.5</v>
      </c>
      <c r="K47" s="27"/>
      <c r="L47" s="62">
        <f t="shared" si="3"/>
        <v>32.130000000000003</v>
      </c>
      <c r="M47" s="63"/>
    </row>
    <row r="48" spans="1:13" ht="15.6" x14ac:dyDescent="0.3">
      <c r="A48" s="6" t="s">
        <v>386</v>
      </c>
      <c r="B48" s="24" t="s">
        <v>48</v>
      </c>
      <c r="C48" s="24"/>
      <c r="D48" s="43"/>
      <c r="E48" s="19">
        <v>3</v>
      </c>
      <c r="F48" s="19" t="s">
        <v>7</v>
      </c>
      <c r="G48" s="31" t="s">
        <v>25</v>
      </c>
      <c r="H48" s="25">
        <v>25.500000000000004</v>
      </c>
      <c r="I48" s="64">
        <f t="shared" si="2"/>
        <v>36.414000000000009</v>
      </c>
      <c r="J48" s="26">
        <v>22.5</v>
      </c>
      <c r="K48" s="27"/>
      <c r="L48" s="62">
        <f t="shared" si="3"/>
        <v>32.130000000000003</v>
      </c>
      <c r="M48" s="63"/>
    </row>
    <row r="49" spans="1:13" ht="15.6" x14ac:dyDescent="0.3">
      <c r="A49" s="6" t="s">
        <v>387</v>
      </c>
      <c r="B49" s="24" t="s">
        <v>49</v>
      </c>
      <c r="C49" s="24"/>
      <c r="D49" s="43"/>
      <c r="E49" s="19">
        <v>3</v>
      </c>
      <c r="F49" s="19" t="s">
        <v>7</v>
      </c>
      <c r="G49" s="31" t="s">
        <v>25</v>
      </c>
      <c r="H49" s="25">
        <v>17</v>
      </c>
      <c r="I49" s="64">
        <f t="shared" si="2"/>
        <v>24.276000000000003</v>
      </c>
      <c r="J49" s="26">
        <v>15.000000000000002</v>
      </c>
      <c r="K49" s="27"/>
      <c r="L49" s="62">
        <f t="shared" si="3"/>
        <v>21.42</v>
      </c>
      <c r="M49" s="63"/>
    </row>
    <row r="50" spans="1:13" ht="15.6" x14ac:dyDescent="0.3">
      <c r="A50" s="6" t="s">
        <v>388</v>
      </c>
      <c r="B50" s="24" t="s">
        <v>50</v>
      </c>
      <c r="C50" s="24"/>
      <c r="D50" s="43"/>
      <c r="E50" s="19">
        <v>2</v>
      </c>
      <c r="F50" s="19" t="s">
        <v>7</v>
      </c>
      <c r="G50" s="31" t="s">
        <v>25</v>
      </c>
      <c r="H50" s="25">
        <v>34</v>
      </c>
      <c r="I50" s="64">
        <f t="shared" si="2"/>
        <v>48.552000000000007</v>
      </c>
      <c r="J50" s="26">
        <v>33</v>
      </c>
      <c r="K50" s="27"/>
      <c r="L50" s="62">
        <f t="shared" si="3"/>
        <v>47.124000000000002</v>
      </c>
      <c r="M50" s="63"/>
    </row>
    <row r="51" spans="1:13" ht="15.6" x14ac:dyDescent="0.3">
      <c r="A51" s="6" t="s">
        <v>389</v>
      </c>
      <c r="B51" s="24" t="s">
        <v>51</v>
      </c>
      <c r="C51" s="24"/>
      <c r="D51" s="43"/>
      <c r="E51" s="19">
        <v>2</v>
      </c>
      <c r="F51" s="19" t="s">
        <v>7</v>
      </c>
      <c r="G51" s="31" t="s">
        <v>25</v>
      </c>
      <c r="H51" s="25">
        <v>10.199999999999999</v>
      </c>
      <c r="I51" s="64">
        <f t="shared" si="2"/>
        <v>14.5656</v>
      </c>
      <c r="J51" s="26">
        <v>9</v>
      </c>
      <c r="K51" s="27"/>
      <c r="L51" s="62">
        <f t="shared" si="3"/>
        <v>12.852</v>
      </c>
      <c r="M51" s="63"/>
    </row>
    <row r="52" spans="1:13" ht="15.6" x14ac:dyDescent="0.3">
      <c r="A52" s="6" t="s">
        <v>362</v>
      </c>
      <c r="B52" s="24" t="s">
        <v>52</v>
      </c>
      <c r="C52" s="24"/>
      <c r="D52" s="43"/>
      <c r="E52" s="19">
        <v>3</v>
      </c>
      <c r="F52" s="19" t="s">
        <v>7</v>
      </c>
      <c r="G52" s="31" t="s">
        <v>25</v>
      </c>
      <c r="H52" s="25">
        <v>6.0000000000000009</v>
      </c>
      <c r="I52" s="64">
        <f t="shared" si="2"/>
        <v>8.5680000000000032</v>
      </c>
      <c r="J52" s="26">
        <v>4.5</v>
      </c>
      <c r="K52" s="27"/>
      <c r="L52" s="62">
        <f t="shared" si="3"/>
        <v>6.4260000000000002</v>
      </c>
      <c r="M52" s="63"/>
    </row>
    <row r="53" spans="1:13" ht="15.6" x14ac:dyDescent="0.3">
      <c r="A53" s="6" t="s">
        <v>390</v>
      </c>
      <c r="B53" s="24" t="s">
        <v>53</v>
      </c>
      <c r="C53" s="24"/>
      <c r="D53" s="43"/>
      <c r="E53" s="19">
        <v>2</v>
      </c>
      <c r="F53" s="19" t="s">
        <v>7</v>
      </c>
      <c r="G53" s="31" t="s">
        <v>25</v>
      </c>
      <c r="H53" s="25">
        <v>15.299999999999999</v>
      </c>
      <c r="I53" s="64">
        <f t="shared" si="2"/>
        <v>21.848400000000002</v>
      </c>
      <c r="J53" s="26">
        <v>13.5</v>
      </c>
      <c r="K53" s="27"/>
      <c r="L53" s="62">
        <f t="shared" si="3"/>
        <v>19.278000000000002</v>
      </c>
      <c r="M53" s="63"/>
    </row>
    <row r="54" spans="1:13" ht="15.6" x14ac:dyDescent="0.3">
      <c r="A54" s="6" t="s">
        <v>391</v>
      </c>
      <c r="B54" s="24" t="s">
        <v>54</v>
      </c>
      <c r="C54" s="24"/>
      <c r="D54" s="43"/>
      <c r="E54" s="19" t="s">
        <v>38</v>
      </c>
      <c r="F54" s="19" t="s">
        <v>7</v>
      </c>
      <c r="G54" s="31" t="s">
        <v>25</v>
      </c>
      <c r="H54" s="25">
        <v>25.500000000000004</v>
      </c>
      <c r="I54" s="64">
        <f t="shared" si="2"/>
        <v>36.414000000000009</v>
      </c>
      <c r="J54" s="26">
        <v>22.5</v>
      </c>
      <c r="K54" s="27"/>
      <c r="L54" s="62">
        <f t="shared" si="3"/>
        <v>32.130000000000003</v>
      </c>
      <c r="M54" s="63"/>
    </row>
    <row r="55" spans="1:13" ht="15.6" x14ac:dyDescent="0.3">
      <c r="A55" s="6" t="s">
        <v>392</v>
      </c>
      <c r="B55" s="24" t="s">
        <v>55</v>
      </c>
      <c r="C55" s="24"/>
      <c r="D55" s="43"/>
      <c r="E55" s="19">
        <v>3</v>
      </c>
      <c r="F55" s="19" t="s">
        <v>7</v>
      </c>
      <c r="G55" s="31" t="s">
        <v>25</v>
      </c>
      <c r="H55" s="25">
        <v>21.250000000000004</v>
      </c>
      <c r="I55" s="64">
        <f t="shared" si="2"/>
        <v>30.345000000000006</v>
      </c>
      <c r="J55" s="26">
        <v>18.75</v>
      </c>
      <c r="K55" s="27"/>
      <c r="L55" s="62">
        <f t="shared" si="3"/>
        <v>26.775000000000006</v>
      </c>
      <c r="M55" s="63"/>
    </row>
    <row r="56" spans="1:13" ht="15.6" x14ac:dyDescent="0.3">
      <c r="A56" s="6" t="s">
        <v>393</v>
      </c>
      <c r="B56" s="24" t="s">
        <v>56</v>
      </c>
      <c r="C56" s="24"/>
      <c r="D56" s="43"/>
      <c r="E56" s="19"/>
      <c r="F56" s="19"/>
      <c r="G56" s="20"/>
      <c r="H56" s="25"/>
      <c r="I56" s="64">
        <f t="shared" si="2"/>
        <v>0</v>
      </c>
      <c r="J56" s="26"/>
      <c r="K56" s="27"/>
      <c r="L56" s="62">
        <f t="shared" si="3"/>
        <v>0</v>
      </c>
      <c r="M56" s="63"/>
    </row>
    <row r="57" spans="1:13" ht="15.6" x14ac:dyDescent="0.3">
      <c r="A57" s="6" t="s">
        <v>394</v>
      </c>
      <c r="B57" s="24" t="s">
        <v>57</v>
      </c>
      <c r="C57" s="24"/>
      <c r="D57" s="43"/>
      <c r="E57" s="19">
        <v>2</v>
      </c>
      <c r="F57" s="19" t="s">
        <v>7</v>
      </c>
      <c r="G57" s="31" t="s">
        <v>25</v>
      </c>
      <c r="H57" s="25">
        <v>29.75</v>
      </c>
      <c r="I57" s="64">
        <f t="shared" si="2"/>
        <v>42.483000000000004</v>
      </c>
      <c r="J57" s="26">
        <v>26.25</v>
      </c>
      <c r="K57" s="27"/>
      <c r="L57" s="62">
        <f t="shared" si="3"/>
        <v>37.485000000000007</v>
      </c>
      <c r="M57" s="63"/>
    </row>
    <row r="58" spans="1:13" ht="15.6" x14ac:dyDescent="0.3">
      <c r="A58" s="6" t="s">
        <v>395</v>
      </c>
      <c r="B58" s="24" t="s">
        <v>58</v>
      </c>
      <c r="C58" s="24"/>
      <c r="D58" s="43"/>
      <c r="E58" s="19">
        <v>1</v>
      </c>
      <c r="F58" s="19" t="s">
        <v>7</v>
      </c>
      <c r="G58" s="31" t="s">
        <v>25</v>
      </c>
      <c r="H58" s="25">
        <v>25.500000000000004</v>
      </c>
      <c r="I58" s="64">
        <f t="shared" si="2"/>
        <v>36.414000000000009</v>
      </c>
      <c r="J58" s="26">
        <v>22.5</v>
      </c>
      <c r="K58" s="27"/>
      <c r="L58" s="62">
        <f t="shared" si="3"/>
        <v>32.130000000000003</v>
      </c>
      <c r="M58" s="63"/>
    </row>
    <row r="59" spans="1:13" ht="15.6" x14ac:dyDescent="0.3">
      <c r="A59" s="6" t="s">
        <v>396</v>
      </c>
      <c r="B59" s="24" t="s">
        <v>59</v>
      </c>
      <c r="C59" s="24"/>
      <c r="D59" s="43"/>
      <c r="E59" s="19">
        <v>2</v>
      </c>
      <c r="F59" s="19" t="s">
        <v>7</v>
      </c>
      <c r="G59" s="31" t="s">
        <v>25</v>
      </c>
      <c r="H59" s="25">
        <v>12.750000000000002</v>
      </c>
      <c r="I59" s="64">
        <f t="shared" si="2"/>
        <v>18.207000000000004</v>
      </c>
      <c r="J59" s="26">
        <v>11.25</v>
      </c>
      <c r="K59" s="27"/>
      <c r="L59" s="62">
        <f t="shared" si="3"/>
        <v>16.065000000000001</v>
      </c>
      <c r="M59" s="63"/>
    </row>
    <row r="60" spans="1:13" ht="15.6" x14ac:dyDescent="0.3">
      <c r="A60" s="6" t="s">
        <v>397</v>
      </c>
      <c r="B60" s="24" t="s">
        <v>60</v>
      </c>
      <c r="C60" s="24"/>
      <c r="D60" s="43"/>
      <c r="E60" s="19">
        <v>3</v>
      </c>
      <c r="F60" s="19" t="s">
        <v>7</v>
      </c>
      <c r="G60" s="31" t="s">
        <v>25</v>
      </c>
      <c r="H60" s="25">
        <v>34</v>
      </c>
      <c r="I60" s="64">
        <f t="shared" si="2"/>
        <v>48.552000000000007</v>
      </c>
      <c r="J60" s="26">
        <v>33</v>
      </c>
      <c r="K60" s="27"/>
      <c r="L60" s="62">
        <f t="shared" si="3"/>
        <v>47.124000000000002</v>
      </c>
      <c r="M60" s="63"/>
    </row>
    <row r="61" spans="1:13" ht="15.6" x14ac:dyDescent="0.3">
      <c r="A61" s="6" t="s">
        <v>398</v>
      </c>
      <c r="B61" s="24" t="s">
        <v>61</v>
      </c>
      <c r="C61" s="24"/>
      <c r="D61" s="43"/>
      <c r="E61" s="19">
        <v>3</v>
      </c>
      <c r="F61" s="19" t="s">
        <v>7</v>
      </c>
      <c r="G61" s="31" t="s">
        <v>25</v>
      </c>
      <c r="H61" s="25">
        <v>17</v>
      </c>
      <c r="I61" s="64">
        <f t="shared" si="2"/>
        <v>24.276000000000003</v>
      </c>
      <c r="J61" s="26">
        <v>15.000000000000002</v>
      </c>
      <c r="K61" s="27"/>
      <c r="L61" s="62">
        <f t="shared" si="3"/>
        <v>21.42</v>
      </c>
      <c r="M61" s="63"/>
    </row>
    <row r="62" spans="1:13" ht="15.6" x14ac:dyDescent="0.3">
      <c r="A62" s="6" t="s">
        <v>363</v>
      </c>
      <c r="B62" s="24" t="s">
        <v>62</v>
      </c>
      <c r="C62" s="24"/>
      <c r="D62" s="43"/>
      <c r="E62" s="19">
        <v>2</v>
      </c>
      <c r="F62" s="19" t="s">
        <v>7</v>
      </c>
      <c r="G62" s="31" t="s">
        <v>25</v>
      </c>
      <c r="H62" s="25">
        <v>29.75</v>
      </c>
      <c r="I62" s="64">
        <f t="shared" si="2"/>
        <v>42.483000000000004</v>
      </c>
      <c r="J62" s="26">
        <v>26.25</v>
      </c>
      <c r="K62" s="27"/>
      <c r="L62" s="62">
        <f t="shared" si="3"/>
        <v>37.485000000000007</v>
      </c>
      <c r="M62" s="63"/>
    </row>
    <row r="63" spans="1:13" ht="15.6" x14ac:dyDescent="0.3">
      <c r="A63" s="6" t="s">
        <v>399</v>
      </c>
      <c r="B63" s="24" t="s">
        <v>63</v>
      </c>
      <c r="C63" s="24"/>
      <c r="D63" s="43"/>
      <c r="E63" s="19"/>
      <c r="F63" s="19" t="s">
        <v>7</v>
      </c>
      <c r="G63" s="31" t="s">
        <v>25</v>
      </c>
      <c r="H63" s="25">
        <v>10.199999999999999</v>
      </c>
      <c r="I63" s="64">
        <f t="shared" si="2"/>
        <v>14.5656</v>
      </c>
      <c r="J63" s="26">
        <v>9</v>
      </c>
      <c r="K63" s="27"/>
      <c r="L63" s="62">
        <f t="shared" si="3"/>
        <v>12.852</v>
      </c>
      <c r="M63" s="63"/>
    </row>
    <row r="64" spans="1:13" ht="15.6" x14ac:dyDescent="0.3">
      <c r="A64" s="6" t="s">
        <v>400</v>
      </c>
      <c r="B64" s="24" t="s">
        <v>64</v>
      </c>
      <c r="C64" s="24"/>
      <c r="D64" s="43"/>
      <c r="E64" s="19">
        <v>2</v>
      </c>
      <c r="F64" s="19" t="s">
        <v>7</v>
      </c>
      <c r="G64" s="31" t="s">
        <v>25</v>
      </c>
      <c r="H64" s="25">
        <v>21.250000000000004</v>
      </c>
      <c r="I64" s="64">
        <f t="shared" si="2"/>
        <v>30.345000000000006</v>
      </c>
      <c r="J64" s="26">
        <v>18.75</v>
      </c>
      <c r="K64" s="27"/>
      <c r="L64" s="62">
        <f t="shared" si="3"/>
        <v>26.775000000000006</v>
      </c>
      <c r="M64" s="63"/>
    </row>
    <row r="65" spans="1:13" ht="15.6" x14ac:dyDescent="0.3">
      <c r="A65" s="6" t="s">
        <v>401</v>
      </c>
      <c r="B65" s="24" t="s">
        <v>65</v>
      </c>
      <c r="C65" s="24"/>
      <c r="D65" s="43"/>
      <c r="E65" s="19"/>
      <c r="F65" s="19"/>
      <c r="G65" s="20"/>
      <c r="H65" s="25"/>
      <c r="I65" s="64">
        <f t="shared" si="2"/>
        <v>0</v>
      </c>
      <c r="J65" s="26"/>
      <c r="K65" s="27"/>
      <c r="L65" s="62">
        <f t="shared" si="3"/>
        <v>0</v>
      </c>
      <c r="M65" s="63"/>
    </row>
    <row r="66" spans="1:13" ht="15.6" x14ac:dyDescent="0.3">
      <c r="A66" s="6" t="s">
        <v>402</v>
      </c>
      <c r="B66" s="23" t="s">
        <v>66</v>
      </c>
      <c r="C66" s="23"/>
      <c r="D66" s="44"/>
      <c r="E66" s="20">
        <v>2</v>
      </c>
      <c r="F66" s="19" t="s">
        <v>7</v>
      </c>
      <c r="G66" s="31" t="s">
        <v>25</v>
      </c>
      <c r="H66" s="25">
        <v>34</v>
      </c>
      <c r="I66" s="64">
        <f t="shared" si="2"/>
        <v>48.552000000000007</v>
      </c>
      <c r="J66" s="26">
        <v>33</v>
      </c>
      <c r="K66" s="27"/>
      <c r="L66" s="62">
        <f t="shared" si="3"/>
        <v>47.124000000000002</v>
      </c>
      <c r="M66" s="63"/>
    </row>
    <row r="67" spans="1:13" ht="15.6" x14ac:dyDescent="0.3">
      <c r="A67" s="6" t="s">
        <v>403</v>
      </c>
      <c r="B67" s="24" t="s">
        <v>61</v>
      </c>
      <c r="C67" s="24"/>
      <c r="D67" s="43"/>
      <c r="E67" s="19">
        <v>3</v>
      </c>
      <c r="F67" s="19" t="s">
        <v>7</v>
      </c>
      <c r="G67" s="31" t="s">
        <v>25</v>
      </c>
      <c r="H67" s="25">
        <v>25.500000000000004</v>
      </c>
      <c r="I67" s="64">
        <f t="shared" si="2"/>
        <v>36.414000000000009</v>
      </c>
      <c r="J67" s="26">
        <v>22.5</v>
      </c>
      <c r="K67" s="27"/>
      <c r="L67" s="62">
        <f t="shared" si="3"/>
        <v>32.130000000000003</v>
      </c>
      <c r="M67" s="63"/>
    </row>
    <row r="68" spans="1:13" ht="15.6" x14ac:dyDescent="0.3">
      <c r="A68" s="6" t="s">
        <v>404</v>
      </c>
      <c r="B68" s="24" t="s">
        <v>67</v>
      </c>
      <c r="C68" s="24"/>
      <c r="D68" s="43"/>
      <c r="E68" s="19">
        <v>2</v>
      </c>
      <c r="F68" s="19" t="s">
        <v>7</v>
      </c>
      <c r="G68" s="31" t="s">
        <v>25</v>
      </c>
      <c r="H68" s="25">
        <v>34</v>
      </c>
      <c r="I68" s="64">
        <f t="shared" si="2"/>
        <v>48.552000000000007</v>
      </c>
      <c r="J68" s="26">
        <v>33</v>
      </c>
      <c r="K68" s="27"/>
      <c r="L68" s="62">
        <f t="shared" si="3"/>
        <v>47.124000000000002</v>
      </c>
      <c r="M68" s="63"/>
    </row>
    <row r="69" spans="1:13" ht="15.6" x14ac:dyDescent="0.3">
      <c r="A69" s="6" t="s">
        <v>405</v>
      </c>
      <c r="B69" s="24" t="s">
        <v>68</v>
      </c>
      <c r="C69" s="24"/>
      <c r="D69" s="43"/>
      <c r="E69" s="19">
        <v>2</v>
      </c>
      <c r="F69" s="19" t="s">
        <v>7</v>
      </c>
      <c r="G69" s="31" t="s">
        <v>25</v>
      </c>
      <c r="H69" s="25">
        <v>25.500000000000004</v>
      </c>
      <c r="I69" s="64">
        <f t="shared" si="2"/>
        <v>36.414000000000009</v>
      </c>
      <c r="J69" s="26">
        <v>22.5</v>
      </c>
      <c r="K69" s="27"/>
      <c r="L69" s="62">
        <f t="shared" si="3"/>
        <v>32.130000000000003</v>
      </c>
      <c r="M69" s="63"/>
    </row>
    <row r="70" spans="1:13" ht="15.6" x14ac:dyDescent="0.3">
      <c r="A70" s="6" t="s">
        <v>406</v>
      </c>
      <c r="B70" s="24" t="s">
        <v>69</v>
      </c>
      <c r="C70" s="24"/>
      <c r="D70" s="43"/>
      <c r="E70" s="19">
        <v>2</v>
      </c>
      <c r="F70" s="19" t="s">
        <v>7</v>
      </c>
      <c r="G70" s="31" t="s">
        <v>25</v>
      </c>
      <c r="H70" s="25">
        <v>25.500000000000004</v>
      </c>
      <c r="I70" s="64">
        <f t="shared" si="2"/>
        <v>36.414000000000009</v>
      </c>
      <c r="J70" s="26">
        <v>22.5</v>
      </c>
      <c r="K70" s="27"/>
      <c r="L70" s="62">
        <f t="shared" si="3"/>
        <v>32.130000000000003</v>
      </c>
      <c r="M70" s="63"/>
    </row>
    <row r="71" spans="1:13" ht="15.6" x14ac:dyDescent="0.3">
      <c r="A71" s="6" t="s">
        <v>407</v>
      </c>
      <c r="B71" s="24" t="s">
        <v>70</v>
      </c>
      <c r="C71" s="24"/>
      <c r="D71" s="43"/>
      <c r="E71" s="19">
        <v>2</v>
      </c>
      <c r="F71" s="19" t="s">
        <v>7</v>
      </c>
      <c r="G71" s="31" t="s">
        <v>25</v>
      </c>
      <c r="H71" s="25">
        <v>23.8</v>
      </c>
      <c r="I71" s="64">
        <f t="shared" si="2"/>
        <v>33.986400000000003</v>
      </c>
      <c r="J71" s="26">
        <v>21</v>
      </c>
      <c r="K71" s="27"/>
      <c r="L71" s="62">
        <f t="shared" si="3"/>
        <v>29.988000000000003</v>
      </c>
      <c r="M71" s="63"/>
    </row>
    <row r="72" spans="1:13" ht="15.6" x14ac:dyDescent="0.3">
      <c r="A72" s="6" t="s">
        <v>364</v>
      </c>
      <c r="B72" s="24" t="s">
        <v>71</v>
      </c>
      <c r="C72" s="24"/>
      <c r="D72" s="43"/>
      <c r="E72" s="19">
        <v>2</v>
      </c>
      <c r="F72" s="19" t="s">
        <v>7</v>
      </c>
      <c r="G72" s="31" t="s">
        <v>25</v>
      </c>
      <c r="H72" s="25">
        <v>8.5</v>
      </c>
      <c r="I72" s="64">
        <f t="shared" si="2"/>
        <v>12.138000000000002</v>
      </c>
      <c r="J72" s="26">
        <v>7.5000000000000009</v>
      </c>
      <c r="K72" s="27"/>
      <c r="L72" s="62">
        <f t="shared" si="3"/>
        <v>10.71</v>
      </c>
      <c r="M72" s="63"/>
    </row>
    <row r="73" spans="1:13" ht="15.6" x14ac:dyDescent="0.3">
      <c r="A73" s="6" t="s">
        <v>408</v>
      </c>
      <c r="B73" s="24" t="s">
        <v>72</v>
      </c>
      <c r="C73" s="24"/>
      <c r="D73" s="43"/>
      <c r="E73" s="19">
        <v>1</v>
      </c>
      <c r="F73" s="19" t="s">
        <v>7</v>
      </c>
      <c r="G73" s="31" t="s">
        <v>25</v>
      </c>
      <c r="H73" s="25">
        <v>34</v>
      </c>
      <c r="I73" s="64">
        <f t="shared" si="2"/>
        <v>48.552000000000007</v>
      </c>
      <c r="J73" s="26">
        <v>33</v>
      </c>
      <c r="K73" s="27"/>
      <c r="L73" s="62">
        <f t="shared" si="3"/>
        <v>47.124000000000002</v>
      </c>
      <c r="M73" s="63"/>
    </row>
    <row r="74" spans="1:13" ht="15.6" x14ac:dyDescent="0.3">
      <c r="A74" s="6" t="s">
        <v>409</v>
      </c>
      <c r="B74" s="24" t="s">
        <v>73</v>
      </c>
      <c r="C74" s="24"/>
      <c r="D74" s="43"/>
      <c r="E74" s="19">
        <v>1</v>
      </c>
      <c r="F74" s="19" t="s">
        <v>7</v>
      </c>
      <c r="G74" s="31" t="s">
        <v>25</v>
      </c>
      <c r="H74" s="25">
        <v>34</v>
      </c>
      <c r="I74" s="64">
        <f t="shared" si="2"/>
        <v>48.552000000000007</v>
      </c>
      <c r="J74" s="26">
        <v>33</v>
      </c>
      <c r="K74" s="27"/>
      <c r="L74" s="62">
        <f t="shared" si="3"/>
        <v>47.124000000000002</v>
      </c>
      <c r="M74" s="63"/>
    </row>
    <row r="75" spans="1:13" ht="15.6" x14ac:dyDescent="0.3">
      <c r="A75" s="6" t="s">
        <v>410</v>
      </c>
      <c r="B75" s="24" t="s">
        <v>74</v>
      </c>
      <c r="C75" s="24"/>
      <c r="D75" s="43"/>
      <c r="E75" s="19">
        <v>3</v>
      </c>
      <c r="F75" s="19" t="s">
        <v>7</v>
      </c>
      <c r="G75" s="31" t="s">
        <v>25</v>
      </c>
      <c r="H75" s="25">
        <v>29.75</v>
      </c>
      <c r="I75" s="64">
        <f t="shared" si="2"/>
        <v>42.483000000000004</v>
      </c>
      <c r="J75" s="26">
        <v>26.25</v>
      </c>
      <c r="K75" s="27"/>
      <c r="L75" s="62">
        <f t="shared" si="3"/>
        <v>37.485000000000007</v>
      </c>
      <c r="M75" s="63"/>
    </row>
    <row r="76" spans="1:13" ht="15.6" x14ac:dyDescent="0.3">
      <c r="A76" s="6" t="s">
        <v>411</v>
      </c>
      <c r="B76" s="24" t="s">
        <v>75</v>
      </c>
      <c r="C76" s="24"/>
      <c r="D76" s="43"/>
      <c r="E76" s="19">
        <v>2</v>
      </c>
      <c r="F76" s="19" t="s">
        <v>7</v>
      </c>
      <c r="G76" s="31" t="s">
        <v>25</v>
      </c>
      <c r="H76" s="25">
        <v>25.500000000000004</v>
      </c>
      <c r="I76" s="64">
        <f t="shared" si="2"/>
        <v>36.414000000000009</v>
      </c>
      <c r="J76" s="26">
        <v>22.5</v>
      </c>
      <c r="K76" s="27"/>
      <c r="L76" s="62">
        <f t="shared" si="3"/>
        <v>32.130000000000003</v>
      </c>
      <c r="M76" s="63"/>
    </row>
    <row r="77" spans="1:13" ht="15.6" x14ac:dyDescent="0.3">
      <c r="A77" s="6" t="s">
        <v>412</v>
      </c>
      <c r="B77" s="24" t="s">
        <v>76</v>
      </c>
      <c r="C77" s="24"/>
      <c r="D77" s="43"/>
      <c r="E77" s="19">
        <v>15</v>
      </c>
      <c r="F77" s="19" t="s">
        <v>7</v>
      </c>
      <c r="G77" s="31" t="s">
        <v>25</v>
      </c>
      <c r="H77" s="25">
        <v>1.2750000000000001</v>
      </c>
      <c r="I77" s="64">
        <f t="shared" si="2"/>
        <v>1.8207000000000002</v>
      </c>
      <c r="J77" s="26">
        <v>1.125</v>
      </c>
      <c r="K77" s="27"/>
      <c r="L77" s="62">
        <f t="shared" si="3"/>
        <v>1.6065</v>
      </c>
      <c r="M77" s="63"/>
    </row>
    <row r="78" spans="1:13" ht="15.6" x14ac:dyDescent="0.3">
      <c r="A78" s="6" t="s">
        <v>413</v>
      </c>
      <c r="B78" s="24" t="s">
        <v>77</v>
      </c>
      <c r="C78" s="24"/>
      <c r="D78" s="43"/>
      <c r="E78" s="19">
        <v>2</v>
      </c>
      <c r="F78" s="19" t="s">
        <v>7</v>
      </c>
      <c r="G78" s="31" t="s">
        <v>25</v>
      </c>
      <c r="H78" s="25">
        <v>12.750000000000002</v>
      </c>
      <c r="I78" s="64">
        <f t="shared" si="2"/>
        <v>18.207000000000004</v>
      </c>
      <c r="J78" s="26">
        <v>11.25</v>
      </c>
      <c r="K78" s="27"/>
      <c r="L78" s="62">
        <f t="shared" si="3"/>
        <v>16.065000000000001</v>
      </c>
      <c r="M78" s="63"/>
    </row>
    <row r="79" spans="1:13" ht="15.6" x14ac:dyDescent="0.3">
      <c r="A79" s="6" t="s">
        <v>414</v>
      </c>
      <c r="B79" s="24" t="s">
        <v>77</v>
      </c>
      <c r="C79" s="24"/>
      <c r="D79" s="43"/>
      <c r="E79" s="19">
        <v>3</v>
      </c>
      <c r="F79" s="19" t="s">
        <v>7</v>
      </c>
      <c r="G79" s="31" t="s">
        <v>25</v>
      </c>
      <c r="H79" s="25">
        <v>21.250000000000004</v>
      </c>
      <c r="I79" s="64">
        <f t="shared" si="2"/>
        <v>30.345000000000006</v>
      </c>
      <c r="J79" s="26">
        <v>18.75</v>
      </c>
      <c r="K79" s="27"/>
      <c r="L79" s="62">
        <f t="shared" si="3"/>
        <v>26.775000000000006</v>
      </c>
      <c r="M79" s="63"/>
    </row>
    <row r="80" spans="1:13" ht="15.6" x14ac:dyDescent="0.3">
      <c r="A80" s="6" t="s">
        <v>415</v>
      </c>
      <c r="B80" s="24" t="s">
        <v>78</v>
      </c>
      <c r="C80" s="24"/>
      <c r="D80" s="43"/>
      <c r="E80" s="19" t="s">
        <v>38</v>
      </c>
      <c r="F80" s="19" t="s">
        <v>7</v>
      </c>
      <c r="G80" s="31" t="s">
        <v>25</v>
      </c>
      <c r="H80" s="25">
        <v>21.250000000000004</v>
      </c>
      <c r="I80" s="64">
        <f t="shared" si="2"/>
        <v>30.345000000000006</v>
      </c>
      <c r="J80" s="26">
        <v>18.75</v>
      </c>
      <c r="K80" s="27"/>
      <c r="L80" s="62">
        <f t="shared" si="3"/>
        <v>26.775000000000006</v>
      </c>
      <c r="M80" s="63"/>
    </row>
    <row r="81" spans="1:13" ht="15.6" x14ac:dyDescent="0.3">
      <c r="A81" s="6" t="s">
        <v>416</v>
      </c>
      <c r="B81" s="24" t="s">
        <v>79</v>
      </c>
      <c r="C81" s="24"/>
      <c r="D81" s="43"/>
      <c r="E81" s="19">
        <v>2</v>
      </c>
      <c r="F81" s="19" t="s">
        <v>7</v>
      </c>
      <c r="G81" s="31" t="s">
        <v>25</v>
      </c>
      <c r="H81" s="25">
        <v>29.75</v>
      </c>
      <c r="I81" s="64">
        <f t="shared" si="2"/>
        <v>42.483000000000004</v>
      </c>
      <c r="J81" s="26">
        <v>26.25</v>
      </c>
      <c r="K81" s="27"/>
      <c r="L81" s="62">
        <f t="shared" si="3"/>
        <v>37.485000000000007</v>
      </c>
      <c r="M81" s="63"/>
    </row>
    <row r="82" spans="1:13" ht="15.6" x14ac:dyDescent="0.3">
      <c r="A82" s="6" t="s">
        <v>365</v>
      </c>
      <c r="B82" s="24" t="s">
        <v>80</v>
      </c>
      <c r="C82" s="24"/>
      <c r="D82" s="43"/>
      <c r="E82" s="19">
        <v>3</v>
      </c>
      <c r="F82" s="19" t="s">
        <v>7</v>
      </c>
      <c r="G82" s="31" t="s">
        <v>25</v>
      </c>
      <c r="H82" s="25">
        <v>25.500000000000004</v>
      </c>
      <c r="I82" s="64">
        <f t="shared" si="2"/>
        <v>36.414000000000009</v>
      </c>
      <c r="J82" s="26">
        <v>22.5</v>
      </c>
      <c r="K82" s="27"/>
      <c r="L82" s="62">
        <f t="shared" si="3"/>
        <v>32.130000000000003</v>
      </c>
      <c r="M82" s="63"/>
    </row>
    <row r="83" spans="1:13" ht="15.6" x14ac:dyDescent="0.3">
      <c r="A83" s="6" t="s">
        <v>417</v>
      </c>
      <c r="B83" s="24" t="s">
        <v>81</v>
      </c>
      <c r="C83" s="24"/>
      <c r="D83" s="43"/>
      <c r="E83" s="19">
        <v>3</v>
      </c>
      <c r="F83" s="19" t="s">
        <v>7</v>
      </c>
      <c r="G83" s="31" t="s">
        <v>25</v>
      </c>
      <c r="H83" s="25">
        <v>25.500000000000004</v>
      </c>
      <c r="I83" s="64">
        <f t="shared" si="2"/>
        <v>36.414000000000009</v>
      </c>
      <c r="J83" s="26">
        <v>22.5</v>
      </c>
      <c r="K83" s="27"/>
      <c r="L83" s="62">
        <f t="shared" si="3"/>
        <v>32.130000000000003</v>
      </c>
      <c r="M83" s="63"/>
    </row>
    <row r="84" spans="1:13" ht="15.6" x14ac:dyDescent="0.3">
      <c r="A84" s="6" t="s">
        <v>418</v>
      </c>
      <c r="B84" s="24" t="s">
        <v>82</v>
      </c>
      <c r="C84" s="24"/>
      <c r="D84" s="43"/>
      <c r="E84" s="19">
        <v>2</v>
      </c>
      <c r="F84" s="19" t="s">
        <v>7</v>
      </c>
      <c r="G84" s="31" t="s">
        <v>25</v>
      </c>
      <c r="H84" s="25">
        <v>25.500000000000004</v>
      </c>
      <c r="I84" s="64">
        <f t="shared" si="2"/>
        <v>36.414000000000009</v>
      </c>
      <c r="J84" s="26">
        <v>22.5</v>
      </c>
      <c r="K84" s="27"/>
      <c r="L84" s="62">
        <f t="shared" si="3"/>
        <v>32.130000000000003</v>
      </c>
      <c r="M84" s="63"/>
    </row>
    <row r="85" spans="1:13" ht="15.6" x14ac:dyDescent="0.3">
      <c r="A85" s="6" t="s">
        <v>419</v>
      </c>
      <c r="B85" s="24" t="s">
        <v>83</v>
      </c>
      <c r="C85" s="24"/>
      <c r="D85" s="43"/>
      <c r="E85" s="19">
        <v>2</v>
      </c>
      <c r="F85" s="19" t="s">
        <v>7</v>
      </c>
      <c r="G85" s="31" t="s">
        <v>25</v>
      </c>
      <c r="H85" s="25">
        <v>34</v>
      </c>
      <c r="I85" s="64">
        <f t="shared" si="2"/>
        <v>48.552000000000007</v>
      </c>
      <c r="J85" s="26">
        <v>3</v>
      </c>
      <c r="K85" s="27"/>
      <c r="L85" s="62">
        <f t="shared" si="3"/>
        <v>4.2840000000000007</v>
      </c>
      <c r="M85" s="63"/>
    </row>
    <row r="86" spans="1:13" ht="15.6" x14ac:dyDescent="0.3">
      <c r="A86" s="6" t="s">
        <v>420</v>
      </c>
      <c r="B86" s="24" t="s">
        <v>84</v>
      </c>
      <c r="C86" s="24"/>
      <c r="D86" s="43"/>
      <c r="E86" s="19">
        <v>2</v>
      </c>
      <c r="F86" s="19" t="s">
        <v>7</v>
      </c>
      <c r="G86" s="31" t="s">
        <v>25</v>
      </c>
      <c r="H86" s="25">
        <v>17</v>
      </c>
      <c r="I86" s="64">
        <f t="shared" si="2"/>
        <v>24.276000000000003</v>
      </c>
      <c r="J86" s="26">
        <v>15.000000000000002</v>
      </c>
      <c r="K86" s="27"/>
      <c r="L86" s="62">
        <f t="shared" si="3"/>
        <v>21.42</v>
      </c>
      <c r="M86" s="63"/>
    </row>
    <row r="87" spans="1:13" ht="15.6" x14ac:dyDescent="0.3">
      <c r="A87" s="6" t="s">
        <v>421</v>
      </c>
      <c r="B87" s="24" t="s">
        <v>85</v>
      </c>
      <c r="C87" s="24"/>
      <c r="D87" s="43"/>
      <c r="E87" s="19">
        <v>3</v>
      </c>
      <c r="F87" s="19" t="s">
        <v>7</v>
      </c>
      <c r="G87" s="31" t="s">
        <v>25</v>
      </c>
      <c r="H87" s="25">
        <v>29.75</v>
      </c>
      <c r="I87" s="64">
        <f t="shared" si="2"/>
        <v>42.483000000000004</v>
      </c>
      <c r="J87" s="26">
        <v>26.25</v>
      </c>
      <c r="K87" s="27"/>
      <c r="L87" s="62">
        <f t="shared" si="3"/>
        <v>37.485000000000007</v>
      </c>
      <c r="M87" s="63"/>
    </row>
    <row r="88" spans="1:13" ht="15.6" x14ac:dyDescent="0.3">
      <c r="A88" s="6" t="s">
        <v>422</v>
      </c>
      <c r="B88" s="24" t="s">
        <v>86</v>
      </c>
      <c r="C88" s="24"/>
      <c r="D88" s="43"/>
      <c r="E88" s="19">
        <v>3</v>
      </c>
      <c r="F88" s="19" t="s">
        <v>7</v>
      </c>
      <c r="G88" s="31" t="s">
        <v>25</v>
      </c>
      <c r="H88" s="25">
        <v>21.250000000000004</v>
      </c>
      <c r="I88" s="64">
        <f t="shared" si="2"/>
        <v>30.345000000000006</v>
      </c>
      <c r="J88" s="26">
        <v>18.75</v>
      </c>
      <c r="K88" s="27"/>
      <c r="L88" s="62">
        <f t="shared" si="3"/>
        <v>26.775000000000006</v>
      </c>
      <c r="M88" s="63"/>
    </row>
    <row r="89" spans="1:13" ht="15.6" x14ac:dyDescent="0.3">
      <c r="A89" s="6" t="s">
        <v>423</v>
      </c>
      <c r="B89" s="24" t="s">
        <v>87</v>
      </c>
      <c r="C89" s="24"/>
      <c r="D89" s="43"/>
      <c r="E89" s="19">
        <v>3</v>
      </c>
      <c r="F89" s="19" t="s">
        <v>7</v>
      </c>
      <c r="G89" s="31" t="s">
        <v>25</v>
      </c>
      <c r="H89" s="25">
        <v>21.250000000000004</v>
      </c>
      <c r="I89" s="64">
        <f t="shared" ref="I89:I152" si="4">H89*1.36*1.05</f>
        <v>30.345000000000006</v>
      </c>
      <c r="J89" s="26">
        <v>18.75</v>
      </c>
      <c r="K89" s="27"/>
      <c r="L89" s="62">
        <f t="shared" ref="L89:L152" si="5">J89*1.36*1.05</f>
        <v>26.775000000000006</v>
      </c>
      <c r="M89" s="63"/>
    </row>
    <row r="90" spans="1:13" ht="15.6" x14ac:dyDescent="0.3">
      <c r="A90" s="6" t="s">
        <v>424</v>
      </c>
      <c r="B90" s="24" t="s">
        <v>88</v>
      </c>
      <c r="C90" s="24"/>
      <c r="D90" s="43"/>
      <c r="E90" s="19">
        <v>2</v>
      </c>
      <c r="F90" s="19" t="s">
        <v>7</v>
      </c>
      <c r="G90" s="31" t="s">
        <v>25</v>
      </c>
      <c r="H90" s="25">
        <v>34</v>
      </c>
      <c r="I90" s="64">
        <f t="shared" si="4"/>
        <v>48.552000000000007</v>
      </c>
      <c r="J90" s="26">
        <v>33</v>
      </c>
      <c r="K90" s="27"/>
      <c r="L90" s="62">
        <f t="shared" si="5"/>
        <v>47.124000000000002</v>
      </c>
      <c r="M90" s="63"/>
    </row>
    <row r="91" spans="1:13" ht="15.6" x14ac:dyDescent="0.3">
      <c r="A91" s="6" t="s">
        <v>425</v>
      </c>
      <c r="B91" s="24" t="s">
        <v>89</v>
      </c>
      <c r="C91" s="24"/>
      <c r="D91" s="43"/>
      <c r="E91" s="19">
        <v>2</v>
      </c>
      <c r="F91" s="19" t="s">
        <v>7</v>
      </c>
      <c r="G91" s="31" t="s">
        <v>25</v>
      </c>
      <c r="H91" s="25">
        <v>34</v>
      </c>
      <c r="I91" s="64">
        <f t="shared" si="4"/>
        <v>48.552000000000007</v>
      </c>
      <c r="J91" s="26">
        <v>33</v>
      </c>
      <c r="K91" s="27"/>
      <c r="L91" s="62">
        <f t="shared" si="5"/>
        <v>47.124000000000002</v>
      </c>
      <c r="M91" s="63"/>
    </row>
    <row r="92" spans="1:13" ht="15.6" x14ac:dyDescent="0.3">
      <c r="A92" s="6" t="s">
        <v>366</v>
      </c>
      <c r="B92" s="24" t="s">
        <v>90</v>
      </c>
      <c r="C92" s="24"/>
      <c r="D92" s="43"/>
      <c r="E92" s="19">
        <v>2</v>
      </c>
      <c r="F92" s="19" t="s">
        <v>7</v>
      </c>
      <c r="G92" s="31" t="s">
        <v>25</v>
      </c>
      <c r="H92" s="25">
        <v>25.500000000000004</v>
      </c>
      <c r="I92" s="64">
        <f t="shared" si="4"/>
        <v>36.414000000000009</v>
      </c>
      <c r="J92" s="26">
        <v>22.5</v>
      </c>
      <c r="K92" s="27"/>
      <c r="L92" s="62">
        <f t="shared" si="5"/>
        <v>32.130000000000003</v>
      </c>
      <c r="M92" s="63"/>
    </row>
    <row r="93" spans="1:13" ht="15.6" x14ac:dyDescent="0.3">
      <c r="A93" s="6" t="s">
        <v>426</v>
      </c>
      <c r="B93" s="24" t="s">
        <v>90</v>
      </c>
      <c r="C93" s="24"/>
      <c r="D93" s="43"/>
      <c r="E93" s="19">
        <v>3</v>
      </c>
      <c r="F93" s="19" t="s">
        <v>7</v>
      </c>
      <c r="G93" s="31" t="s">
        <v>25</v>
      </c>
      <c r="H93" s="25">
        <v>42.500000000000007</v>
      </c>
      <c r="I93" s="64">
        <f t="shared" si="4"/>
        <v>60.690000000000012</v>
      </c>
      <c r="J93" s="26">
        <v>37.5</v>
      </c>
      <c r="K93" s="27"/>
      <c r="L93" s="62">
        <f t="shared" si="5"/>
        <v>53.550000000000011</v>
      </c>
      <c r="M93" s="63"/>
    </row>
    <row r="94" spans="1:13" ht="15.6" x14ac:dyDescent="0.3">
      <c r="A94" s="6" t="s">
        <v>427</v>
      </c>
      <c r="B94" s="24" t="s">
        <v>91</v>
      </c>
      <c r="C94" s="24"/>
      <c r="D94" s="43"/>
      <c r="E94" s="19" t="s">
        <v>92</v>
      </c>
      <c r="F94" s="19" t="s">
        <v>7</v>
      </c>
      <c r="G94" s="31" t="s">
        <v>25</v>
      </c>
      <c r="H94" s="25">
        <v>42.500000000000007</v>
      </c>
      <c r="I94" s="64">
        <f t="shared" si="4"/>
        <v>60.690000000000012</v>
      </c>
      <c r="J94" s="26">
        <v>37.5</v>
      </c>
      <c r="K94" s="27"/>
      <c r="L94" s="62">
        <f t="shared" si="5"/>
        <v>53.550000000000011</v>
      </c>
      <c r="M94" s="63"/>
    </row>
    <row r="95" spans="1:13" ht="15.6" x14ac:dyDescent="0.3">
      <c r="A95" s="6" t="s">
        <v>428</v>
      </c>
      <c r="B95" s="24" t="s">
        <v>93</v>
      </c>
      <c r="C95" s="24"/>
      <c r="D95" s="43"/>
      <c r="E95" s="19" t="s">
        <v>32</v>
      </c>
      <c r="F95" s="19" t="s">
        <v>7</v>
      </c>
      <c r="G95" s="31" t="s">
        <v>25</v>
      </c>
      <c r="H95" s="25">
        <v>34</v>
      </c>
      <c r="I95" s="64">
        <f t="shared" si="4"/>
        <v>48.552000000000007</v>
      </c>
      <c r="J95" s="26">
        <v>33</v>
      </c>
      <c r="K95" s="27"/>
      <c r="L95" s="62">
        <f t="shared" si="5"/>
        <v>47.124000000000002</v>
      </c>
      <c r="M95" s="63"/>
    </row>
    <row r="96" spans="1:13" ht="15.6" x14ac:dyDescent="0.3">
      <c r="A96" s="6" t="s">
        <v>429</v>
      </c>
      <c r="B96" s="24" t="s">
        <v>94</v>
      </c>
      <c r="C96" s="24"/>
      <c r="D96" s="43"/>
      <c r="E96" s="19">
        <v>2</v>
      </c>
      <c r="F96" s="19" t="s">
        <v>7</v>
      </c>
      <c r="G96" s="31" t="s">
        <v>25</v>
      </c>
      <c r="H96" s="25">
        <v>17</v>
      </c>
      <c r="I96" s="64">
        <f t="shared" si="4"/>
        <v>24.276000000000003</v>
      </c>
      <c r="J96" s="26">
        <v>15.000000000000002</v>
      </c>
      <c r="K96" s="27"/>
      <c r="L96" s="62">
        <f t="shared" si="5"/>
        <v>21.42</v>
      </c>
      <c r="M96" s="63"/>
    </row>
    <row r="97" spans="1:13" ht="15.6" x14ac:dyDescent="0.3">
      <c r="A97" s="6" t="s">
        <v>430</v>
      </c>
      <c r="B97" s="24" t="s">
        <v>94</v>
      </c>
      <c r="C97" s="24"/>
      <c r="D97" s="43"/>
      <c r="E97" s="19">
        <v>3</v>
      </c>
      <c r="F97" s="19" t="s">
        <v>7</v>
      </c>
      <c r="G97" s="31" t="s">
        <v>25</v>
      </c>
      <c r="H97" s="25">
        <v>34</v>
      </c>
      <c r="I97" s="64">
        <f t="shared" si="4"/>
        <v>48.552000000000007</v>
      </c>
      <c r="J97" s="26">
        <v>3</v>
      </c>
      <c r="K97" s="27"/>
      <c r="L97" s="62">
        <f t="shared" si="5"/>
        <v>4.2840000000000007</v>
      </c>
      <c r="M97" s="63"/>
    </row>
    <row r="98" spans="1:13" ht="15.6" x14ac:dyDescent="0.3">
      <c r="A98" s="6" t="s">
        <v>431</v>
      </c>
      <c r="B98" s="24" t="s">
        <v>95</v>
      </c>
      <c r="C98" s="24"/>
      <c r="D98" s="43"/>
      <c r="E98" s="20">
        <v>3</v>
      </c>
      <c r="F98" s="19" t="s">
        <v>7</v>
      </c>
      <c r="G98" s="31" t="s">
        <v>25</v>
      </c>
      <c r="H98" s="25">
        <v>17</v>
      </c>
      <c r="I98" s="64">
        <f t="shared" si="4"/>
        <v>24.276000000000003</v>
      </c>
      <c r="J98" s="26">
        <v>15.000000000000002</v>
      </c>
      <c r="K98" s="27"/>
      <c r="L98" s="62">
        <f t="shared" si="5"/>
        <v>21.42</v>
      </c>
      <c r="M98" s="63"/>
    </row>
    <row r="99" spans="1:13" ht="15.6" x14ac:dyDescent="0.3">
      <c r="A99" s="6" t="s">
        <v>432</v>
      </c>
      <c r="B99" s="24" t="s">
        <v>96</v>
      </c>
      <c r="C99" s="24"/>
      <c r="D99" s="43"/>
      <c r="E99" s="20">
        <v>2</v>
      </c>
      <c r="F99" s="19" t="s">
        <v>7</v>
      </c>
      <c r="G99" s="31" t="s">
        <v>25</v>
      </c>
      <c r="H99" s="25">
        <v>34</v>
      </c>
      <c r="I99" s="64">
        <f t="shared" si="4"/>
        <v>48.552000000000007</v>
      </c>
      <c r="J99" s="26">
        <v>33</v>
      </c>
      <c r="K99" s="27"/>
      <c r="L99" s="62">
        <f t="shared" si="5"/>
        <v>47.124000000000002</v>
      </c>
      <c r="M99" s="63"/>
    </row>
    <row r="100" spans="1:13" ht="15.6" x14ac:dyDescent="0.3">
      <c r="A100" s="6" t="s">
        <v>433</v>
      </c>
      <c r="B100" s="24" t="s">
        <v>97</v>
      </c>
      <c r="C100" s="24"/>
      <c r="D100" s="43"/>
      <c r="E100" s="19">
        <v>2</v>
      </c>
      <c r="F100" s="19" t="s">
        <v>7</v>
      </c>
      <c r="G100" s="31" t="s">
        <v>25</v>
      </c>
      <c r="H100" s="25">
        <v>15.299999999999999</v>
      </c>
      <c r="I100" s="64">
        <f t="shared" si="4"/>
        <v>21.848400000000002</v>
      </c>
      <c r="J100" s="26">
        <v>13.5</v>
      </c>
      <c r="K100" s="27"/>
      <c r="L100" s="62">
        <f t="shared" si="5"/>
        <v>19.278000000000002</v>
      </c>
      <c r="M100" s="63"/>
    </row>
    <row r="101" spans="1:13" ht="15.6" x14ac:dyDescent="0.3">
      <c r="A101" s="6" t="s">
        <v>434</v>
      </c>
      <c r="B101" s="24" t="s">
        <v>98</v>
      </c>
      <c r="C101" s="24"/>
      <c r="D101" s="43"/>
      <c r="E101" s="19">
        <v>2</v>
      </c>
      <c r="F101" s="19" t="s">
        <v>7</v>
      </c>
      <c r="G101" s="31" t="s">
        <v>25</v>
      </c>
      <c r="H101" s="25">
        <v>15.299999999999999</v>
      </c>
      <c r="I101" s="64">
        <f t="shared" si="4"/>
        <v>21.848400000000002</v>
      </c>
      <c r="J101" s="26">
        <v>13.5</v>
      </c>
      <c r="K101" s="27"/>
      <c r="L101" s="62">
        <f t="shared" si="5"/>
        <v>19.278000000000002</v>
      </c>
      <c r="M101" s="63"/>
    </row>
    <row r="102" spans="1:13" ht="15.6" x14ac:dyDescent="0.3">
      <c r="A102" s="6" t="s">
        <v>367</v>
      </c>
      <c r="B102" s="24" t="s">
        <v>99</v>
      </c>
      <c r="C102" s="24"/>
      <c r="D102" s="43"/>
      <c r="E102" s="19" t="s">
        <v>38</v>
      </c>
      <c r="F102" s="19" t="s">
        <v>7</v>
      </c>
      <c r="G102" s="31" t="s">
        <v>25</v>
      </c>
      <c r="H102" s="25">
        <v>68</v>
      </c>
      <c r="I102" s="64">
        <f t="shared" si="4"/>
        <v>97.104000000000013</v>
      </c>
      <c r="J102" s="26">
        <v>66</v>
      </c>
      <c r="K102" s="27"/>
      <c r="L102" s="62">
        <f t="shared" si="5"/>
        <v>94.248000000000005</v>
      </c>
      <c r="M102" s="63"/>
    </row>
    <row r="103" spans="1:13" ht="15.6" x14ac:dyDescent="0.3">
      <c r="A103" s="6" t="s">
        <v>435</v>
      </c>
      <c r="B103" s="24" t="s">
        <v>100</v>
      </c>
      <c r="C103" s="24"/>
      <c r="D103" s="43"/>
      <c r="E103" s="19">
        <v>5</v>
      </c>
      <c r="F103" s="19" t="s">
        <v>7</v>
      </c>
      <c r="G103" s="31" t="s">
        <v>25</v>
      </c>
      <c r="H103" s="25">
        <v>17</v>
      </c>
      <c r="I103" s="64">
        <f t="shared" si="4"/>
        <v>24.276000000000003</v>
      </c>
      <c r="J103" s="26">
        <v>15.000000000000002</v>
      </c>
      <c r="K103" s="27"/>
      <c r="L103" s="62">
        <f t="shared" si="5"/>
        <v>21.42</v>
      </c>
      <c r="M103" s="63"/>
    </row>
    <row r="104" spans="1:13" ht="15.6" x14ac:dyDescent="0.3">
      <c r="A104" s="6" t="s">
        <v>436</v>
      </c>
      <c r="B104" s="24" t="s">
        <v>101</v>
      </c>
      <c r="C104" s="24"/>
      <c r="D104" s="43"/>
      <c r="E104" s="19" t="s">
        <v>38</v>
      </c>
      <c r="F104" s="19" t="s">
        <v>7</v>
      </c>
      <c r="G104" s="31" t="s">
        <v>25</v>
      </c>
      <c r="H104" s="25">
        <v>21.250000000000004</v>
      </c>
      <c r="I104" s="64">
        <f t="shared" si="4"/>
        <v>30.345000000000006</v>
      </c>
      <c r="J104" s="26">
        <v>18.75</v>
      </c>
      <c r="K104" s="27"/>
      <c r="L104" s="62">
        <f t="shared" si="5"/>
        <v>26.775000000000006</v>
      </c>
      <c r="M104" s="63"/>
    </row>
    <row r="105" spans="1:13" ht="15.6" x14ac:dyDescent="0.3">
      <c r="A105" s="6" t="s">
        <v>437</v>
      </c>
      <c r="B105" s="24" t="s">
        <v>102</v>
      </c>
      <c r="C105" s="24"/>
      <c r="D105" s="43"/>
      <c r="E105" s="19">
        <v>2</v>
      </c>
      <c r="F105" s="19" t="s">
        <v>7</v>
      </c>
      <c r="G105" s="31" t="s">
        <v>25</v>
      </c>
      <c r="H105" s="25">
        <v>68</v>
      </c>
      <c r="I105" s="64">
        <f t="shared" si="4"/>
        <v>97.104000000000013</v>
      </c>
      <c r="J105" s="26">
        <v>66</v>
      </c>
      <c r="K105" s="27"/>
      <c r="L105" s="62">
        <f t="shared" si="5"/>
        <v>94.248000000000005</v>
      </c>
      <c r="M105" s="63"/>
    </row>
    <row r="106" spans="1:13" ht="15.6" x14ac:dyDescent="0.3">
      <c r="A106" s="6" t="s">
        <v>438</v>
      </c>
      <c r="B106" s="24" t="s">
        <v>103</v>
      </c>
      <c r="C106" s="24"/>
      <c r="D106" s="43"/>
      <c r="E106" s="19">
        <v>2</v>
      </c>
      <c r="F106" s="19" t="s">
        <v>7</v>
      </c>
      <c r="G106" s="31" t="s">
        <v>25</v>
      </c>
      <c r="H106" s="25">
        <v>21.250000000000004</v>
      </c>
      <c r="I106" s="64">
        <f t="shared" si="4"/>
        <v>30.345000000000006</v>
      </c>
      <c r="J106" s="26">
        <v>18.75</v>
      </c>
      <c r="K106" s="27"/>
      <c r="L106" s="62">
        <f t="shared" si="5"/>
        <v>26.775000000000006</v>
      </c>
      <c r="M106" s="63"/>
    </row>
    <row r="107" spans="1:13" ht="15.6" x14ac:dyDescent="0.3">
      <c r="A107" s="6" t="s">
        <v>439</v>
      </c>
      <c r="B107" s="24" t="s">
        <v>104</v>
      </c>
      <c r="C107" s="24"/>
      <c r="D107" s="43"/>
      <c r="E107" s="19">
        <v>3</v>
      </c>
      <c r="F107" s="19" t="s">
        <v>7</v>
      </c>
      <c r="G107" s="31" t="s">
        <v>25</v>
      </c>
      <c r="H107" s="25">
        <v>38.25</v>
      </c>
      <c r="I107" s="64">
        <f t="shared" si="4"/>
        <v>54.621000000000002</v>
      </c>
      <c r="J107" s="26">
        <v>33.75</v>
      </c>
      <c r="K107" s="27"/>
      <c r="L107" s="62">
        <f t="shared" si="5"/>
        <v>48.195000000000007</v>
      </c>
      <c r="M107" s="63"/>
    </row>
    <row r="108" spans="1:13" ht="15.6" x14ac:dyDescent="0.3">
      <c r="A108" s="6" t="s">
        <v>440</v>
      </c>
      <c r="B108" s="24" t="s">
        <v>105</v>
      </c>
      <c r="C108" s="24"/>
      <c r="D108" s="43"/>
      <c r="E108" s="20">
        <v>3</v>
      </c>
      <c r="F108" s="19" t="s">
        <v>7</v>
      </c>
      <c r="G108" s="31" t="s">
        <v>25</v>
      </c>
      <c r="H108" s="25">
        <v>15.299999999999999</v>
      </c>
      <c r="I108" s="64">
        <f t="shared" si="4"/>
        <v>21.848400000000002</v>
      </c>
      <c r="J108" s="26">
        <v>13.5</v>
      </c>
      <c r="K108" s="27"/>
      <c r="L108" s="62">
        <f t="shared" si="5"/>
        <v>19.278000000000002</v>
      </c>
      <c r="M108" s="63"/>
    </row>
    <row r="109" spans="1:13" ht="15.6" x14ac:dyDescent="0.3">
      <c r="A109" s="6" t="s">
        <v>441</v>
      </c>
      <c r="B109" s="24" t="s">
        <v>106</v>
      </c>
      <c r="C109" s="24"/>
      <c r="D109" s="43"/>
      <c r="E109" s="20">
        <v>2</v>
      </c>
      <c r="F109" s="19" t="s">
        <v>7</v>
      </c>
      <c r="G109" s="31" t="s">
        <v>25</v>
      </c>
      <c r="H109" s="25">
        <v>21.250000000000004</v>
      </c>
      <c r="I109" s="64">
        <f t="shared" si="4"/>
        <v>30.345000000000006</v>
      </c>
      <c r="J109" s="26">
        <v>18.75</v>
      </c>
      <c r="K109" s="27"/>
      <c r="L109" s="62">
        <f t="shared" si="5"/>
        <v>26.775000000000006</v>
      </c>
      <c r="M109" s="63"/>
    </row>
    <row r="110" spans="1:13" ht="15.6" x14ac:dyDescent="0.3">
      <c r="A110" s="6" t="s">
        <v>442</v>
      </c>
      <c r="B110" s="24" t="s">
        <v>107</v>
      </c>
      <c r="C110" s="24"/>
      <c r="D110" s="43"/>
      <c r="E110" s="20">
        <v>2</v>
      </c>
      <c r="F110" s="19" t="s">
        <v>7</v>
      </c>
      <c r="G110" s="31" t="s">
        <v>25</v>
      </c>
      <c r="H110" s="25">
        <v>21.250000000000004</v>
      </c>
      <c r="I110" s="64">
        <f t="shared" si="4"/>
        <v>30.345000000000006</v>
      </c>
      <c r="J110" s="26">
        <v>18.75</v>
      </c>
      <c r="K110" s="27"/>
      <c r="L110" s="62">
        <f t="shared" si="5"/>
        <v>26.775000000000006</v>
      </c>
      <c r="M110" s="63"/>
    </row>
    <row r="111" spans="1:13" ht="15.6" x14ac:dyDescent="0.3">
      <c r="A111" s="6" t="s">
        <v>443</v>
      </c>
      <c r="B111" s="24" t="s">
        <v>107</v>
      </c>
      <c r="C111" s="24"/>
      <c r="D111" s="43"/>
      <c r="E111" s="20">
        <v>3</v>
      </c>
      <c r="F111" s="19" t="s">
        <v>7</v>
      </c>
      <c r="G111" s="31" t="s">
        <v>25</v>
      </c>
      <c r="H111" s="25">
        <v>38.25</v>
      </c>
      <c r="I111" s="64">
        <f t="shared" si="4"/>
        <v>54.621000000000002</v>
      </c>
      <c r="J111" s="26">
        <v>33.75</v>
      </c>
      <c r="K111" s="27"/>
      <c r="L111" s="62">
        <f t="shared" si="5"/>
        <v>48.195000000000007</v>
      </c>
      <c r="M111" s="63"/>
    </row>
    <row r="112" spans="1:13" ht="15.6" x14ac:dyDescent="0.3">
      <c r="A112" s="6" t="s">
        <v>368</v>
      </c>
      <c r="B112" s="24" t="s">
        <v>108</v>
      </c>
      <c r="C112" s="24"/>
      <c r="D112" s="43"/>
      <c r="E112" s="20">
        <v>2</v>
      </c>
      <c r="F112" s="19" t="s">
        <v>7</v>
      </c>
      <c r="G112" s="31" t="s">
        <v>25</v>
      </c>
      <c r="H112" s="25">
        <v>21.250000000000004</v>
      </c>
      <c r="I112" s="64">
        <f t="shared" si="4"/>
        <v>30.345000000000006</v>
      </c>
      <c r="J112" s="26">
        <v>18.75</v>
      </c>
      <c r="K112" s="27"/>
      <c r="L112" s="62">
        <f t="shared" si="5"/>
        <v>26.775000000000006</v>
      </c>
      <c r="M112" s="63"/>
    </row>
    <row r="113" spans="1:13" ht="15.6" x14ac:dyDescent="0.3">
      <c r="A113" s="6" t="s">
        <v>444</v>
      </c>
      <c r="B113" s="24" t="s">
        <v>108</v>
      </c>
      <c r="C113" s="24"/>
      <c r="D113" s="43"/>
      <c r="E113" s="20">
        <v>3</v>
      </c>
      <c r="F113" s="19" t="s">
        <v>7</v>
      </c>
      <c r="G113" s="31" t="s">
        <v>25</v>
      </c>
      <c r="H113" s="25">
        <v>38.25</v>
      </c>
      <c r="I113" s="64">
        <f t="shared" si="4"/>
        <v>54.621000000000002</v>
      </c>
      <c r="J113" s="26">
        <v>33.75</v>
      </c>
      <c r="K113" s="27"/>
      <c r="L113" s="62">
        <f t="shared" si="5"/>
        <v>48.195000000000007</v>
      </c>
      <c r="M113" s="63"/>
    </row>
    <row r="114" spans="1:13" ht="15.6" x14ac:dyDescent="0.3">
      <c r="A114" s="6" t="s">
        <v>445</v>
      </c>
      <c r="B114" s="24" t="s">
        <v>109</v>
      </c>
      <c r="C114" s="24"/>
      <c r="D114" s="43"/>
      <c r="E114" s="20">
        <v>2</v>
      </c>
      <c r="F114" s="19" t="s">
        <v>7</v>
      </c>
      <c r="G114" s="31" t="s">
        <v>25</v>
      </c>
      <c r="H114" s="25">
        <v>25.500000000000004</v>
      </c>
      <c r="I114" s="64">
        <f t="shared" si="4"/>
        <v>36.414000000000009</v>
      </c>
      <c r="J114" s="26">
        <v>22.5</v>
      </c>
      <c r="K114" s="27"/>
      <c r="L114" s="62">
        <f t="shared" si="5"/>
        <v>32.130000000000003</v>
      </c>
      <c r="M114" s="63"/>
    </row>
    <row r="115" spans="1:13" ht="15.6" x14ac:dyDescent="0.3">
      <c r="A115" s="6" t="s">
        <v>446</v>
      </c>
      <c r="B115" s="24" t="s">
        <v>110</v>
      </c>
      <c r="C115" s="24"/>
      <c r="D115" s="43"/>
      <c r="E115" s="20">
        <v>2</v>
      </c>
      <c r="F115" s="19" t="s">
        <v>7</v>
      </c>
      <c r="G115" s="31" t="s">
        <v>25</v>
      </c>
      <c r="H115" s="25">
        <v>25.500000000000004</v>
      </c>
      <c r="I115" s="64">
        <f t="shared" si="4"/>
        <v>36.414000000000009</v>
      </c>
      <c r="J115" s="26">
        <v>22.5</v>
      </c>
      <c r="K115" s="27"/>
      <c r="L115" s="62">
        <f t="shared" si="5"/>
        <v>32.130000000000003</v>
      </c>
      <c r="M115" s="63"/>
    </row>
    <row r="116" spans="1:13" ht="15.6" x14ac:dyDescent="0.3">
      <c r="A116" s="6" t="s">
        <v>447</v>
      </c>
      <c r="B116" s="24" t="s">
        <v>111</v>
      </c>
      <c r="C116" s="24"/>
      <c r="D116" s="43"/>
      <c r="E116" s="20">
        <v>2</v>
      </c>
      <c r="F116" s="19" t="s">
        <v>7</v>
      </c>
      <c r="G116" s="31" t="s">
        <v>25</v>
      </c>
      <c r="H116" s="25">
        <v>42.500000000000007</v>
      </c>
      <c r="I116" s="64">
        <f t="shared" si="4"/>
        <v>60.690000000000012</v>
      </c>
      <c r="J116" s="26">
        <v>37.5</v>
      </c>
      <c r="K116" s="27"/>
      <c r="L116" s="62">
        <f t="shared" si="5"/>
        <v>53.550000000000011</v>
      </c>
      <c r="M116" s="63"/>
    </row>
    <row r="117" spans="1:13" ht="15.6" x14ac:dyDescent="0.3">
      <c r="A117" s="6" t="s">
        <v>448</v>
      </c>
      <c r="B117" s="24" t="s">
        <v>112</v>
      </c>
      <c r="C117" s="24"/>
      <c r="D117" s="43"/>
      <c r="E117" s="20" t="s">
        <v>113</v>
      </c>
      <c r="F117" s="19" t="s">
        <v>7</v>
      </c>
      <c r="G117" s="31" t="s">
        <v>25</v>
      </c>
      <c r="H117" s="25">
        <v>21.250000000000004</v>
      </c>
      <c r="I117" s="64">
        <f t="shared" si="4"/>
        <v>30.345000000000006</v>
      </c>
      <c r="J117" s="26">
        <v>18.75</v>
      </c>
      <c r="K117" s="27"/>
      <c r="L117" s="62">
        <f t="shared" si="5"/>
        <v>26.775000000000006</v>
      </c>
      <c r="M117" s="63"/>
    </row>
    <row r="118" spans="1:13" ht="15.6" x14ac:dyDescent="0.3">
      <c r="A118" s="6" t="s">
        <v>449</v>
      </c>
      <c r="B118" s="24" t="s">
        <v>114</v>
      </c>
      <c r="C118" s="24"/>
      <c r="D118" s="43"/>
      <c r="E118" s="20">
        <v>15</v>
      </c>
      <c r="F118" s="19" t="s">
        <v>7</v>
      </c>
      <c r="G118" s="31" t="s">
        <v>25</v>
      </c>
      <c r="H118" s="25">
        <v>25.500000000000004</v>
      </c>
      <c r="I118" s="64">
        <f t="shared" si="4"/>
        <v>36.414000000000009</v>
      </c>
      <c r="J118" s="26">
        <v>22.5</v>
      </c>
      <c r="K118" s="27"/>
      <c r="L118" s="62">
        <f t="shared" si="5"/>
        <v>32.130000000000003</v>
      </c>
      <c r="M118" s="63"/>
    </row>
    <row r="119" spans="1:13" ht="15.6" x14ac:dyDescent="0.3">
      <c r="A119" s="6" t="s">
        <v>450</v>
      </c>
      <c r="B119" s="24" t="s">
        <v>115</v>
      </c>
      <c r="C119" s="24"/>
      <c r="D119" s="43"/>
      <c r="E119" s="20">
        <v>2</v>
      </c>
      <c r="F119" s="19" t="s">
        <v>7</v>
      </c>
      <c r="G119" s="31" t="s">
        <v>25</v>
      </c>
      <c r="H119" s="25">
        <v>42.500000000000007</v>
      </c>
      <c r="I119" s="64">
        <f t="shared" si="4"/>
        <v>60.690000000000012</v>
      </c>
      <c r="J119" s="26">
        <v>37.5</v>
      </c>
      <c r="K119" s="27"/>
      <c r="L119" s="62">
        <f t="shared" si="5"/>
        <v>53.550000000000011</v>
      </c>
      <c r="M119" s="63"/>
    </row>
    <row r="120" spans="1:13" ht="15.6" x14ac:dyDescent="0.3">
      <c r="A120" s="6" t="s">
        <v>451</v>
      </c>
      <c r="B120" s="24" t="s">
        <v>116</v>
      </c>
      <c r="C120" s="24"/>
      <c r="D120" s="43"/>
      <c r="E120" s="20">
        <v>1</v>
      </c>
      <c r="F120" s="19" t="s">
        <v>7</v>
      </c>
      <c r="G120" s="31" t="s">
        <v>25</v>
      </c>
      <c r="H120" s="25">
        <v>42.500000000000007</v>
      </c>
      <c r="I120" s="64">
        <f t="shared" si="4"/>
        <v>60.690000000000012</v>
      </c>
      <c r="J120" s="26">
        <v>37.5</v>
      </c>
      <c r="K120" s="27"/>
      <c r="L120" s="62">
        <f t="shared" si="5"/>
        <v>53.550000000000011</v>
      </c>
      <c r="M120" s="63"/>
    </row>
    <row r="121" spans="1:13" ht="15.6" x14ac:dyDescent="0.3">
      <c r="A121" s="6" t="s">
        <v>452</v>
      </c>
      <c r="B121" s="24" t="s">
        <v>117</v>
      </c>
      <c r="C121" s="24"/>
      <c r="D121" s="43"/>
      <c r="E121" s="19" t="s">
        <v>38</v>
      </c>
      <c r="F121" s="19" t="s">
        <v>7</v>
      </c>
      <c r="G121" s="31" t="s">
        <v>25</v>
      </c>
      <c r="H121" s="25">
        <v>34</v>
      </c>
      <c r="I121" s="64">
        <f t="shared" si="4"/>
        <v>48.552000000000007</v>
      </c>
      <c r="J121" s="26">
        <v>33</v>
      </c>
      <c r="K121" s="27"/>
      <c r="L121" s="62">
        <f t="shared" si="5"/>
        <v>47.124000000000002</v>
      </c>
      <c r="M121" s="63"/>
    </row>
    <row r="122" spans="1:13" ht="15.6" x14ac:dyDescent="0.3">
      <c r="A122" s="6" t="s">
        <v>360</v>
      </c>
      <c r="B122" s="24" t="s">
        <v>118</v>
      </c>
      <c r="C122" s="24"/>
      <c r="D122" s="43"/>
      <c r="E122" s="19" t="s">
        <v>92</v>
      </c>
      <c r="F122" s="19" t="s">
        <v>7</v>
      </c>
      <c r="G122" s="31" t="s">
        <v>25</v>
      </c>
      <c r="H122" s="25">
        <v>2.5500000000000003</v>
      </c>
      <c r="I122" s="64">
        <f t="shared" si="4"/>
        <v>3.6414000000000004</v>
      </c>
      <c r="J122" s="26">
        <v>2.25</v>
      </c>
      <c r="K122" s="27"/>
      <c r="L122" s="62">
        <f t="shared" si="5"/>
        <v>3.2130000000000001</v>
      </c>
      <c r="M122" s="63"/>
    </row>
    <row r="123" spans="1:13" ht="15.6" x14ac:dyDescent="0.3">
      <c r="A123" s="6" t="s">
        <v>371</v>
      </c>
      <c r="B123" s="24" t="s">
        <v>119</v>
      </c>
      <c r="C123" s="24"/>
      <c r="D123" s="43"/>
      <c r="E123" s="19">
        <v>3</v>
      </c>
      <c r="F123" s="19" t="s">
        <v>7</v>
      </c>
      <c r="G123" s="31" t="s">
        <v>25</v>
      </c>
      <c r="H123" s="25">
        <v>3.8249999999999997</v>
      </c>
      <c r="I123" s="64">
        <f t="shared" si="4"/>
        <v>5.4621000000000004</v>
      </c>
      <c r="J123" s="26">
        <v>3.375</v>
      </c>
      <c r="K123" s="27"/>
      <c r="L123" s="62">
        <f t="shared" si="5"/>
        <v>4.8195000000000006</v>
      </c>
      <c r="M123" s="63"/>
    </row>
    <row r="124" spans="1:13" ht="15.6" x14ac:dyDescent="0.3">
      <c r="A124" s="6" t="s">
        <v>373</v>
      </c>
      <c r="B124" s="24" t="s">
        <v>120</v>
      </c>
      <c r="C124" s="24"/>
      <c r="D124" s="43"/>
      <c r="E124" s="19">
        <v>5</v>
      </c>
      <c r="F124" s="19" t="s">
        <v>7</v>
      </c>
      <c r="G124" s="31" t="s">
        <v>25</v>
      </c>
      <c r="H124" s="25">
        <v>8.5</v>
      </c>
      <c r="I124" s="64">
        <f t="shared" si="4"/>
        <v>12.138000000000002</v>
      </c>
      <c r="J124" s="26">
        <v>7.5000000000000009</v>
      </c>
      <c r="K124" s="27"/>
      <c r="L124" s="62">
        <f t="shared" si="5"/>
        <v>10.71</v>
      </c>
      <c r="M124" s="63"/>
    </row>
    <row r="125" spans="1:13" ht="15.6" x14ac:dyDescent="0.3">
      <c r="A125" s="6" t="s">
        <v>374</v>
      </c>
      <c r="B125" s="24" t="s">
        <v>121</v>
      </c>
      <c r="C125" s="24"/>
      <c r="D125" s="43"/>
      <c r="E125" s="19" t="s">
        <v>32</v>
      </c>
      <c r="F125" s="19" t="s">
        <v>7</v>
      </c>
      <c r="G125" s="31" t="s">
        <v>25</v>
      </c>
      <c r="H125" s="25">
        <v>5.95</v>
      </c>
      <c r="I125" s="64">
        <f t="shared" si="4"/>
        <v>8.4966000000000008</v>
      </c>
      <c r="J125" s="26">
        <v>5.25</v>
      </c>
      <c r="K125" s="27"/>
      <c r="L125" s="62">
        <f t="shared" si="5"/>
        <v>7.4970000000000008</v>
      </c>
      <c r="M125" s="63"/>
    </row>
    <row r="126" spans="1:13" ht="15.6" x14ac:dyDescent="0.3">
      <c r="A126" s="6" t="s">
        <v>375</v>
      </c>
      <c r="B126" s="24" t="s">
        <v>122</v>
      </c>
      <c r="C126" s="24"/>
      <c r="D126" s="43"/>
      <c r="E126" s="19">
        <v>3</v>
      </c>
      <c r="F126" s="19" t="s">
        <v>7</v>
      </c>
      <c r="G126" s="31" t="s">
        <v>25</v>
      </c>
      <c r="H126" s="25">
        <v>10.199999999999999</v>
      </c>
      <c r="I126" s="64">
        <f t="shared" si="4"/>
        <v>14.5656</v>
      </c>
      <c r="J126" s="26">
        <v>9</v>
      </c>
      <c r="K126" s="27"/>
      <c r="L126" s="62">
        <f t="shared" si="5"/>
        <v>12.852</v>
      </c>
      <c r="M126" s="63"/>
    </row>
    <row r="127" spans="1:13" ht="15.6" x14ac:dyDescent="0.3">
      <c r="A127" s="6" t="s">
        <v>376</v>
      </c>
      <c r="B127" s="24" t="s">
        <v>123</v>
      </c>
      <c r="C127" s="24"/>
      <c r="D127" s="43"/>
      <c r="E127" s="19" t="s">
        <v>32</v>
      </c>
      <c r="F127" s="19" t="s">
        <v>7</v>
      </c>
      <c r="G127" s="31" t="s">
        <v>25</v>
      </c>
      <c r="H127" s="25">
        <v>3.4</v>
      </c>
      <c r="I127" s="64">
        <f t="shared" si="4"/>
        <v>4.8552000000000008</v>
      </c>
      <c r="J127" s="26">
        <v>3.0000000000000004</v>
      </c>
      <c r="K127" s="27"/>
      <c r="L127" s="62">
        <f t="shared" si="5"/>
        <v>4.2840000000000016</v>
      </c>
      <c r="M127" s="63"/>
    </row>
    <row r="128" spans="1:13" ht="15.6" x14ac:dyDescent="0.3">
      <c r="A128" s="6" t="s">
        <v>377</v>
      </c>
      <c r="B128" s="24" t="s">
        <v>124</v>
      </c>
      <c r="C128" s="24"/>
      <c r="D128" s="43"/>
      <c r="E128" s="19">
        <v>3</v>
      </c>
      <c r="F128" s="19" t="s">
        <v>7</v>
      </c>
      <c r="G128" s="31" t="s">
        <v>25</v>
      </c>
      <c r="H128" s="25">
        <v>5.95</v>
      </c>
      <c r="I128" s="64">
        <f t="shared" si="4"/>
        <v>8.4966000000000008</v>
      </c>
      <c r="J128" s="26">
        <v>5.25</v>
      </c>
      <c r="K128" s="27"/>
      <c r="L128" s="62">
        <f t="shared" si="5"/>
        <v>7.4970000000000008</v>
      </c>
      <c r="M128" s="63"/>
    </row>
    <row r="129" spans="1:13" ht="15.6" x14ac:dyDescent="0.3">
      <c r="A129" s="6" t="s">
        <v>378</v>
      </c>
      <c r="B129" s="24" t="s">
        <v>125</v>
      </c>
      <c r="C129" s="24"/>
      <c r="D129" s="43"/>
      <c r="E129" s="19">
        <v>5</v>
      </c>
      <c r="F129" s="19" t="s">
        <v>7</v>
      </c>
      <c r="G129" s="31" t="s">
        <v>25</v>
      </c>
      <c r="H129" s="25">
        <v>10.199999999999999</v>
      </c>
      <c r="I129" s="64">
        <f t="shared" si="4"/>
        <v>14.5656</v>
      </c>
      <c r="J129" s="26">
        <v>9</v>
      </c>
      <c r="K129" s="27"/>
      <c r="L129" s="62">
        <f t="shared" si="5"/>
        <v>12.852</v>
      </c>
      <c r="M129" s="63"/>
    </row>
    <row r="130" spans="1:13" ht="15.6" x14ac:dyDescent="0.3">
      <c r="A130" s="6" t="s">
        <v>379</v>
      </c>
      <c r="B130" s="24" t="s">
        <v>126</v>
      </c>
      <c r="C130" s="24"/>
      <c r="D130" s="43"/>
      <c r="E130" s="19" t="s">
        <v>127</v>
      </c>
      <c r="F130" s="19" t="s">
        <v>7</v>
      </c>
      <c r="G130" s="31" t="s">
        <v>25</v>
      </c>
      <c r="H130" s="25">
        <v>8.5</v>
      </c>
      <c r="I130" s="64">
        <f t="shared" si="4"/>
        <v>12.138000000000002</v>
      </c>
      <c r="J130" s="26">
        <v>7.5000000000000009</v>
      </c>
      <c r="K130" s="27"/>
      <c r="L130" s="62">
        <f t="shared" si="5"/>
        <v>10.71</v>
      </c>
      <c r="M130" s="63"/>
    </row>
    <row r="131" spans="1:13" ht="15.6" x14ac:dyDescent="0.3">
      <c r="A131" s="6" t="s">
        <v>380</v>
      </c>
      <c r="B131" s="24" t="s">
        <v>128</v>
      </c>
      <c r="C131" s="24"/>
      <c r="D131" s="43"/>
      <c r="E131" s="19">
        <v>3</v>
      </c>
      <c r="F131" s="19" t="s">
        <v>7</v>
      </c>
      <c r="G131" s="31" t="s">
        <v>25</v>
      </c>
      <c r="H131" s="25">
        <v>25.500000000000004</v>
      </c>
      <c r="I131" s="64">
        <f t="shared" si="4"/>
        <v>36.414000000000009</v>
      </c>
      <c r="J131" s="26">
        <v>22.5</v>
      </c>
      <c r="K131" s="27"/>
      <c r="L131" s="62">
        <f t="shared" si="5"/>
        <v>32.130000000000003</v>
      </c>
      <c r="M131" s="63"/>
    </row>
    <row r="132" spans="1:13" ht="15.6" x14ac:dyDescent="0.3">
      <c r="A132" s="6" t="s">
        <v>371</v>
      </c>
      <c r="B132" s="24" t="s">
        <v>129</v>
      </c>
      <c r="C132" s="24"/>
      <c r="D132" s="43"/>
      <c r="E132" s="19" t="s">
        <v>38</v>
      </c>
      <c r="F132" s="19" t="s">
        <v>7</v>
      </c>
      <c r="G132" s="31" t="s">
        <v>25</v>
      </c>
      <c r="H132" s="25">
        <v>51.000000000000007</v>
      </c>
      <c r="I132" s="64">
        <f t="shared" si="4"/>
        <v>72.828000000000017</v>
      </c>
      <c r="J132" s="26">
        <v>45</v>
      </c>
      <c r="K132" s="27"/>
      <c r="L132" s="62">
        <f t="shared" si="5"/>
        <v>64.260000000000005</v>
      </c>
      <c r="M132" s="63"/>
    </row>
    <row r="133" spans="1:13" ht="15.6" x14ac:dyDescent="0.3">
      <c r="A133" s="6" t="s">
        <v>130</v>
      </c>
      <c r="B133" s="24" t="s">
        <v>131</v>
      </c>
      <c r="C133" s="24"/>
      <c r="D133" s="43"/>
      <c r="E133" s="19" t="s">
        <v>38</v>
      </c>
      <c r="F133" s="19" t="s">
        <v>7</v>
      </c>
      <c r="G133" s="31" t="s">
        <v>25</v>
      </c>
      <c r="H133" s="25">
        <v>34</v>
      </c>
      <c r="I133" s="64">
        <f t="shared" si="4"/>
        <v>48.552000000000007</v>
      </c>
      <c r="J133" s="26">
        <v>33</v>
      </c>
      <c r="K133" s="27"/>
      <c r="L133" s="62">
        <f t="shared" si="5"/>
        <v>47.124000000000002</v>
      </c>
      <c r="M133" s="63"/>
    </row>
    <row r="134" spans="1:13" ht="15.6" x14ac:dyDescent="0.3">
      <c r="A134" s="6" t="s">
        <v>132</v>
      </c>
      <c r="B134" s="24" t="s">
        <v>133</v>
      </c>
      <c r="C134" s="24"/>
      <c r="D134" s="43"/>
      <c r="E134" s="19" t="s">
        <v>38</v>
      </c>
      <c r="F134" s="19" t="s">
        <v>7</v>
      </c>
      <c r="G134" s="31" t="s">
        <v>25</v>
      </c>
      <c r="H134" s="25">
        <v>34</v>
      </c>
      <c r="I134" s="64">
        <f t="shared" si="4"/>
        <v>48.552000000000007</v>
      </c>
      <c r="J134" s="26">
        <v>33</v>
      </c>
      <c r="K134" s="27"/>
      <c r="L134" s="62">
        <f t="shared" si="5"/>
        <v>47.124000000000002</v>
      </c>
      <c r="M134" s="63"/>
    </row>
    <row r="135" spans="1:13" ht="15.6" x14ac:dyDescent="0.3">
      <c r="A135" s="6" t="s">
        <v>134</v>
      </c>
      <c r="B135" s="24" t="s">
        <v>135</v>
      </c>
      <c r="C135" s="24"/>
      <c r="D135" s="43"/>
      <c r="E135" s="19">
        <v>3</v>
      </c>
      <c r="F135" s="19" t="s">
        <v>7</v>
      </c>
      <c r="G135" s="31" t="s">
        <v>25</v>
      </c>
      <c r="H135" s="25">
        <v>10.199999999999999</v>
      </c>
      <c r="I135" s="64">
        <f t="shared" si="4"/>
        <v>14.5656</v>
      </c>
      <c r="J135" s="26">
        <v>9</v>
      </c>
      <c r="K135" s="27"/>
      <c r="L135" s="62">
        <f t="shared" si="5"/>
        <v>12.852</v>
      </c>
      <c r="M135" s="63"/>
    </row>
    <row r="136" spans="1:13" ht="15.6" x14ac:dyDescent="0.3">
      <c r="A136" s="6" t="s">
        <v>136</v>
      </c>
      <c r="B136" s="24" t="s">
        <v>137</v>
      </c>
      <c r="C136" s="24"/>
      <c r="D136" s="43"/>
      <c r="E136" s="19">
        <v>2</v>
      </c>
      <c r="F136" s="19" t="s">
        <v>7</v>
      </c>
      <c r="G136" s="31" t="s">
        <v>25</v>
      </c>
      <c r="H136" s="25">
        <v>12.750000000000002</v>
      </c>
      <c r="I136" s="64">
        <f t="shared" si="4"/>
        <v>18.207000000000004</v>
      </c>
      <c r="J136" s="26">
        <v>11.25</v>
      </c>
      <c r="K136" s="27"/>
      <c r="L136" s="62">
        <f t="shared" si="5"/>
        <v>16.065000000000001</v>
      </c>
      <c r="M136" s="63"/>
    </row>
    <row r="137" spans="1:13" ht="15.6" x14ac:dyDescent="0.3">
      <c r="A137" s="6" t="s">
        <v>138</v>
      </c>
      <c r="B137" s="24" t="s">
        <v>139</v>
      </c>
      <c r="C137" s="24"/>
      <c r="D137" s="43"/>
      <c r="E137" s="19" t="s">
        <v>32</v>
      </c>
      <c r="F137" s="19" t="s">
        <v>7</v>
      </c>
      <c r="G137" s="31" t="s">
        <v>25</v>
      </c>
      <c r="H137" s="25">
        <v>42.500000000000007</v>
      </c>
      <c r="I137" s="64">
        <f t="shared" si="4"/>
        <v>60.690000000000012</v>
      </c>
      <c r="J137" s="26">
        <v>37.5</v>
      </c>
      <c r="K137" s="27"/>
      <c r="L137" s="62">
        <f t="shared" si="5"/>
        <v>53.550000000000011</v>
      </c>
      <c r="M137" s="63"/>
    </row>
    <row r="138" spans="1:13" ht="15.6" x14ac:dyDescent="0.3">
      <c r="A138" s="6" t="s">
        <v>140</v>
      </c>
      <c r="B138" s="24" t="s">
        <v>141</v>
      </c>
      <c r="C138" s="24"/>
      <c r="D138" s="43"/>
      <c r="E138" s="19">
        <v>3</v>
      </c>
      <c r="F138" s="19" t="s">
        <v>7</v>
      </c>
      <c r="G138" s="31" t="s">
        <v>25</v>
      </c>
      <c r="H138" s="25">
        <v>34</v>
      </c>
      <c r="I138" s="64">
        <f t="shared" si="4"/>
        <v>48.552000000000007</v>
      </c>
      <c r="J138" s="26">
        <v>33</v>
      </c>
      <c r="K138" s="27"/>
      <c r="L138" s="62">
        <f t="shared" si="5"/>
        <v>47.124000000000002</v>
      </c>
      <c r="M138" s="63"/>
    </row>
    <row r="139" spans="1:13" ht="15.6" x14ac:dyDescent="0.3">
      <c r="A139" s="6" t="s">
        <v>142</v>
      </c>
      <c r="B139" s="24" t="s">
        <v>143</v>
      </c>
      <c r="C139" s="24"/>
      <c r="D139" s="43"/>
      <c r="E139" s="19">
        <v>3</v>
      </c>
      <c r="F139" s="19" t="s">
        <v>7</v>
      </c>
      <c r="G139" s="31" t="s">
        <v>25</v>
      </c>
      <c r="H139" s="25">
        <v>25.500000000000004</v>
      </c>
      <c r="I139" s="64">
        <f t="shared" si="4"/>
        <v>36.414000000000009</v>
      </c>
      <c r="J139" s="26">
        <v>22.5</v>
      </c>
      <c r="K139" s="27"/>
      <c r="L139" s="62">
        <f t="shared" si="5"/>
        <v>32.130000000000003</v>
      </c>
      <c r="M139" s="63"/>
    </row>
    <row r="140" spans="1:13" ht="15.6" x14ac:dyDescent="0.3">
      <c r="A140" s="6" t="s">
        <v>144</v>
      </c>
      <c r="B140" s="24" t="s">
        <v>145</v>
      </c>
      <c r="C140" s="24"/>
      <c r="D140" s="43"/>
      <c r="E140" s="19" t="s">
        <v>146</v>
      </c>
      <c r="F140" s="19" t="s">
        <v>7</v>
      </c>
      <c r="G140" s="31" t="s">
        <v>25</v>
      </c>
      <c r="H140" s="25">
        <v>42.500000000000007</v>
      </c>
      <c r="I140" s="64">
        <f t="shared" si="4"/>
        <v>60.690000000000012</v>
      </c>
      <c r="J140" s="26">
        <v>37.5</v>
      </c>
      <c r="K140" s="27"/>
      <c r="L140" s="62">
        <f t="shared" si="5"/>
        <v>53.550000000000011</v>
      </c>
      <c r="M140" s="63"/>
    </row>
    <row r="141" spans="1:13" ht="15.6" x14ac:dyDescent="0.3">
      <c r="A141" s="6" t="s">
        <v>147</v>
      </c>
      <c r="B141" s="24" t="s">
        <v>148</v>
      </c>
      <c r="C141" s="24"/>
      <c r="D141" s="43"/>
      <c r="E141" s="19">
        <v>2</v>
      </c>
      <c r="F141" s="19" t="s">
        <v>7</v>
      </c>
      <c r="G141" s="31" t="s">
        <v>25</v>
      </c>
      <c r="H141" s="25">
        <v>34</v>
      </c>
      <c r="I141" s="64">
        <f t="shared" si="4"/>
        <v>48.552000000000007</v>
      </c>
      <c r="J141" s="26">
        <v>33</v>
      </c>
      <c r="K141" s="27"/>
      <c r="L141" s="62">
        <f t="shared" si="5"/>
        <v>47.124000000000002</v>
      </c>
      <c r="M141" s="63"/>
    </row>
    <row r="142" spans="1:13" ht="15.6" x14ac:dyDescent="0.3">
      <c r="A142" s="6" t="s">
        <v>373</v>
      </c>
      <c r="B142" s="24" t="s">
        <v>149</v>
      </c>
      <c r="C142" s="24"/>
      <c r="D142" s="43"/>
      <c r="E142" s="19">
        <v>2</v>
      </c>
      <c r="F142" s="19" t="s">
        <v>7</v>
      </c>
      <c r="G142" s="31" t="s">
        <v>25</v>
      </c>
      <c r="H142" s="25">
        <v>34</v>
      </c>
      <c r="I142" s="64">
        <f t="shared" si="4"/>
        <v>48.552000000000007</v>
      </c>
      <c r="J142" s="26">
        <v>33</v>
      </c>
      <c r="K142" s="27"/>
      <c r="L142" s="62">
        <f t="shared" si="5"/>
        <v>47.124000000000002</v>
      </c>
      <c r="M142" s="63"/>
    </row>
    <row r="143" spans="1:13" ht="15.6" x14ac:dyDescent="0.3">
      <c r="A143" s="6" t="s">
        <v>150</v>
      </c>
      <c r="B143" s="24" t="s">
        <v>151</v>
      </c>
      <c r="C143" s="24"/>
      <c r="D143" s="43"/>
      <c r="E143" s="19">
        <v>2</v>
      </c>
      <c r="F143" s="19" t="s">
        <v>7</v>
      </c>
      <c r="G143" s="31" t="s">
        <v>25</v>
      </c>
      <c r="H143" s="25">
        <v>34</v>
      </c>
      <c r="I143" s="64">
        <f t="shared" si="4"/>
        <v>48.552000000000007</v>
      </c>
      <c r="J143" s="26">
        <v>33</v>
      </c>
      <c r="K143" s="27"/>
      <c r="L143" s="62">
        <f t="shared" si="5"/>
        <v>47.124000000000002</v>
      </c>
      <c r="M143" s="63"/>
    </row>
    <row r="144" spans="1:13" ht="15.6" x14ac:dyDescent="0.3">
      <c r="A144" s="6" t="s">
        <v>152</v>
      </c>
      <c r="B144" s="24" t="s">
        <v>153</v>
      </c>
      <c r="C144" s="24"/>
      <c r="D144" s="43"/>
      <c r="E144" s="19" t="s">
        <v>38</v>
      </c>
      <c r="F144" s="19" t="s">
        <v>7</v>
      </c>
      <c r="G144" s="31" t="s">
        <v>25</v>
      </c>
      <c r="H144" s="25">
        <v>51.000000000000007</v>
      </c>
      <c r="I144" s="64">
        <f t="shared" si="4"/>
        <v>72.828000000000017</v>
      </c>
      <c r="J144" s="26">
        <v>45</v>
      </c>
      <c r="K144" s="27"/>
      <c r="L144" s="62">
        <f t="shared" si="5"/>
        <v>64.260000000000005</v>
      </c>
      <c r="M144" s="63"/>
    </row>
    <row r="145" spans="1:13" ht="15.6" x14ac:dyDescent="0.3">
      <c r="A145" s="6" t="s">
        <v>154</v>
      </c>
      <c r="B145" s="24" t="s">
        <v>155</v>
      </c>
      <c r="C145" s="24"/>
      <c r="D145" s="43"/>
      <c r="E145" s="19" t="s">
        <v>38</v>
      </c>
      <c r="F145" s="19" t="s">
        <v>7</v>
      </c>
      <c r="G145" s="31" t="s">
        <v>25</v>
      </c>
      <c r="H145" s="25">
        <v>12.750000000000002</v>
      </c>
      <c r="I145" s="64">
        <f t="shared" si="4"/>
        <v>18.207000000000004</v>
      </c>
      <c r="J145" s="26">
        <v>11.25</v>
      </c>
      <c r="K145" s="27"/>
      <c r="L145" s="62">
        <f t="shared" si="5"/>
        <v>16.065000000000001</v>
      </c>
      <c r="M145" s="63"/>
    </row>
    <row r="146" spans="1:13" ht="15.6" x14ac:dyDescent="0.3">
      <c r="A146" s="6" t="s">
        <v>156</v>
      </c>
      <c r="B146" s="24" t="s">
        <v>157</v>
      </c>
      <c r="C146" s="24"/>
      <c r="D146" s="43"/>
      <c r="E146" s="19">
        <v>3</v>
      </c>
      <c r="F146" s="19" t="s">
        <v>7</v>
      </c>
      <c r="G146" s="31" t="s">
        <v>25</v>
      </c>
      <c r="H146" s="25">
        <v>38.25</v>
      </c>
      <c r="I146" s="64">
        <f t="shared" si="4"/>
        <v>54.621000000000002</v>
      </c>
      <c r="J146" s="26">
        <v>33.75</v>
      </c>
      <c r="K146" s="27"/>
      <c r="L146" s="62">
        <f t="shared" si="5"/>
        <v>48.195000000000007</v>
      </c>
      <c r="M146" s="63"/>
    </row>
    <row r="147" spans="1:13" ht="15.6" x14ac:dyDescent="0.3">
      <c r="A147" s="6" t="s">
        <v>158</v>
      </c>
      <c r="B147" s="24" t="s">
        <v>159</v>
      </c>
      <c r="C147" s="24"/>
      <c r="D147" s="43"/>
      <c r="E147" s="19">
        <v>15</v>
      </c>
      <c r="F147" s="19" t="s">
        <v>7</v>
      </c>
      <c r="G147" s="31" t="s">
        <v>25</v>
      </c>
      <c r="H147" s="25">
        <v>51.000000000000007</v>
      </c>
      <c r="I147" s="64">
        <f t="shared" si="4"/>
        <v>72.828000000000017</v>
      </c>
      <c r="J147" s="26">
        <v>45</v>
      </c>
      <c r="K147" s="27"/>
      <c r="L147" s="62">
        <f t="shared" si="5"/>
        <v>64.260000000000005</v>
      </c>
      <c r="M147" s="63"/>
    </row>
    <row r="148" spans="1:13" ht="15.6" x14ac:dyDescent="0.3">
      <c r="A148" s="6" t="s">
        <v>160</v>
      </c>
      <c r="B148" s="24" t="s">
        <v>161</v>
      </c>
      <c r="C148" s="24"/>
      <c r="D148" s="43"/>
      <c r="E148" s="19">
        <v>15</v>
      </c>
      <c r="F148" s="19" t="s">
        <v>7</v>
      </c>
      <c r="G148" s="31" t="s">
        <v>25</v>
      </c>
      <c r="H148" s="25">
        <v>51.000000000000007</v>
      </c>
      <c r="I148" s="64">
        <f t="shared" si="4"/>
        <v>72.828000000000017</v>
      </c>
      <c r="J148" s="26">
        <v>45</v>
      </c>
      <c r="K148" s="27"/>
      <c r="L148" s="62">
        <f t="shared" si="5"/>
        <v>64.260000000000005</v>
      </c>
      <c r="M148" s="63"/>
    </row>
    <row r="149" spans="1:13" ht="15.6" x14ac:dyDescent="0.3">
      <c r="A149" s="6" t="s">
        <v>162</v>
      </c>
      <c r="B149" s="24" t="s">
        <v>163</v>
      </c>
      <c r="C149" s="24"/>
      <c r="D149" s="43"/>
      <c r="E149" s="19">
        <v>2</v>
      </c>
      <c r="F149" s="19" t="s">
        <v>7</v>
      </c>
      <c r="G149" s="31" t="s">
        <v>25</v>
      </c>
      <c r="H149" s="25">
        <v>38.25</v>
      </c>
      <c r="I149" s="64">
        <f t="shared" si="4"/>
        <v>54.621000000000002</v>
      </c>
      <c r="J149" s="26">
        <v>33.75</v>
      </c>
      <c r="K149" s="27"/>
      <c r="L149" s="62">
        <f t="shared" si="5"/>
        <v>48.195000000000007</v>
      </c>
      <c r="M149" s="63"/>
    </row>
    <row r="150" spans="1:13" ht="15.6" x14ac:dyDescent="0.3">
      <c r="A150" s="6" t="s">
        <v>164</v>
      </c>
      <c r="B150" s="24" t="s">
        <v>165</v>
      </c>
      <c r="C150" s="24"/>
      <c r="D150" s="43"/>
      <c r="E150" s="19">
        <v>2</v>
      </c>
      <c r="F150" s="19" t="s">
        <v>7</v>
      </c>
      <c r="G150" s="31" t="s">
        <v>25</v>
      </c>
      <c r="H150" s="25">
        <v>12.750000000000002</v>
      </c>
      <c r="I150" s="64">
        <f t="shared" si="4"/>
        <v>18.207000000000004</v>
      </c>
      <c r="J150" s="26">
        <v>11.25</v>
      </c>
      <c r="K150" s="27"/>
      <c r="L150" s="62">
        <f t="shared" si="5"/>
        <v>16.065000000000001</v>
      </c>
      <c r="M150" s="63"/>
    </row>
    <row r="151" spans="1:13" ht="15.6" x14ac:dyDescent="0.3">
      <c r="A151" s="6" t="s">
        <v>166</v>
      </c>
      <c r="B151" s="24" t="s">
        <v>165</v>
      </c>
      <c r="C151" s="24"/>
      <c r="D151" s="43"/>
      <c r="E151" s="19">
        <v>3</v>
      </c>
      <c r="F151" s="19" t="s">
        <v>7</v>
      </c>
      <c r="G151" s="31" t="s">
        <v>25</v>
      </c>
      <c r="H151" s="25">
        <v>21.250000000000004</v>
      </c>
      <c r="I151" s="64">
        <f t="shared" si="4"/>
        <v>30.345000000000006</v>
      </c>
      <c r="J151" s="26">
        <v>18.75</v>
      </c>
      <c r="K151" s="27"/>
      <c r="L151" s="62">
        <f t="shared" si="5"/>
        <v>26.775000000000006</v>
      </c>
      <c r="M151" s="63"/>
    </row>
    <row r="152" spans="1:13" ht="15.6" x14ac:dyDescent="0.3">
      <c r="A152" s="6" t="s">
        <v>374</v>
      </c>
      <c r="B152" s="24" t="s">
        <v>167</v>
      </c>
      <c r="C152" s="24"/>
      <c r="D152" s="43"/>
      <c r="E152" s="19">
        <v>3</v>
      </c>
      <c r="F152" s="19" t="s">
        <v>7</v>
      </c>
      <c r="G152" s="31" t="s">
        <v>25</v>
      </c>
      <c r="H152" s="25">
        <v>25.500000000000004</v>
      </c>
      <c r="I152" s="64">
        <f t="shared" si="4"/>
        <v>36.414000000000009</v>
      </c>
      <c r="J152" s="26">
        <v>22.5</v>
      </c>
      <c r="K152" s="27"/>
      <c r="L152" s="62">
        <f t="shared" si="5"/>
        <v>32.130000000000003</v>
      </c>
      <c r="M152" s="63"/>
    </row>
    <row r="153" spans="1:13" ht="15.6" x14ac:dyDescent="0.3">
      <c r="A153" s="6" t="s">
        <v>168</v>
      </c>
      <c r="B153" s="24" t="s">
        <v>169</v>
      </c>
      <c r="C153" s="24"/>
      <c r="D153" s="43"/>
      <c r="E153" s="20">
        <v>2</v>
      </c>
      <c r="F153" s="19" t="s">
        <v>7</v>
      </c>
      <c r="G153" s="31" t="s">
        <v>25</v>
      </c>
      <c r="H153" s="25">
        <v>17</v>
      </c>
      <c r="I153" s="64">
        <f t="shared" ref="I153:I216" si="6">H153*1.36*1.05</f>
        <v>24.276000000000003</v>
      </c>
      <c r="J153" s="26">
        <v>15.000000000000002</v>
      </c>
      <c r="K153" s="27"/>
      <c r="L153" s="62">
        <f t="shared" ref="L153:L216" si="7">J153*1.36*1.05</f>
        <v>21.42</v>
      </c>
      <c r="M153" s="63"/>
    </row>
    <row r="154" spans="1:13" ht="15.6" x14ac:dyDescent="0.3">
      <c r="A154" s="6" t="s">
        <v>170</v>
      </c>
      <c r="B154" s="24" t="s">
        <v>169</v>
      </c>
      <c r="C154" s="24"/>
      <c r="D154" s="43"/>
      <c r="E154" s="20">
        <v>3</v>
      </c>
      <c r="F154" s="19" t="s">
        <v>7</v>
      </c>
      <c r="G154" s="31" t="s">
        <v>25</v>
      </c>
      <c r="H154" s="25">
        <v>34</v>
      </c>
      <c r="I154" s="64">
        <f t="shared" si="6"/>
        <v>48.552000000000007</v>
      </c>
      <c r="J154" s="26">
        <v>33</v>
      </c>
      <c r="K154" s="27"/>
      <c r="L154" s="62">
        <f t="shared" si="7"/>
        <v>47.124000000000002</v>
      </c>
      <c r="M154" s="63"/>
    </row>
    <row r="155" spans="1:13" ht="15.6" x14ac:dyDescent="0.3">
      <c r="A155" s="6" t="s">
        <v>171</v>
      </c>
      <c r="B155" s="24" t="s">
        <v>172</v>
      </c>
      <c r="C155" s="24"/>
      <c r="D155" s="43"/>
      <c r="E155" s="19" t="s">
        <v>113</v>
      </c>
      <c r="F155" s="19" t="s">
        <v>7</v>
      </c>
      <c r="G155" s="31" t="s">
        <v>25</v>
      </c>
      <c r="H155" s="25">
        <v>17</v>
      </c>
      <c r="I155" s="64">
        <f t="shared" si="6"/>
        <v>24.276000000000003</v>
      </c>
      <c r="J155" s="26">
        <v>15.000000000000002</v>
      </c>
      <c r="K155" s="27"/>
      <c r="L155" s="62">
        <f t="shared" si="7"/>
        <v>21.42</v>
      </c>
      <c r="M155" s="63"/>
    </row>
    <row r="156" spans="1:13" ht="15.6" x14ac:dyDescent="0.3">
      <c r="A156" s="6" t="s">
        <v>173</v>
      </c>
      <c r="B156" s="24" t="s">
        <v>174</v>
      </c>
      <c r="C156" s="23"/>
      <c r="D156" s="44"/>
      <c r="E156" s="20">
        <v>2</v>
      </c>
      <c r="F156" s="19" t="s">
        <v>7</v>
      </c>
      <c r="G156" s="31" t="s">
        <v>25</v>
      </c>
      <c r="H156" s="25">
        <v>34</v>
      </c>
      <c r="I156" s="64">
        <f t="shared" si="6"/>
        <v>48.552000000000007</v>
      </c>
      <c r="J156" s="26">
        <v>33</v>
      </c>
      <c r="K156" s="27"/>
      <c r="L156" s="62">
        <f t="shared" si="7"/>
        <v>47.124000000000002</v>
      </c>
      <c r="M156" s="63"/>
    </row>
    <row r="157" spans="1:13" ht="15.6" x14ac:dyDescent="0.3">
      <c r="A157" s="6" t="s">
        <v>175</v>
      </c>
      <c r="B157" s="24" t="s">
        <v>174</v>
      </c>
      <c r="C157" s="23"/>
      <c r="D157" s="44"/>
      <c r="E157" s="20">
        <v>3</v>
      </c>
      <c r="F157" s="19" t="s">
        <v>7</v>
      </c>
      <c r="G157" s="31" t="s">
        <v>25</v>
      </c>
      <c r="H157" s="25">
        <v>51.000000000000007</v>
      </c>
      <c r="I157" s="64">
        <f t="shared" si="6"/>
        <v>72.828000000000017</v>
      </c>
      <c r="J157" s="26">
        <v>45</v>
      </c>
      <c r="K157" s="27"/>
      <c r="L157" s="62">
        <f t="shared" si="7"/>
        <v>64.260000000000005</v>
      </c>
      <c r="M157" s="63"/>
    </row>
    <row r="158" spans="1:13" ht="15.6" x14ac:dyDescent="0.3">
      <c r="A158" s="6" t="s">
        <v>176</v>
      </c>
      <c r="B158" s="24" t="s">
        <v>177</v>
      </c>
      <c r="C158" s="23"/>
      <c r="D158" s="44"/>
      <c r="E158" s="20" t="s">
        <v>32</v>
      </c>
      <c r="F158" s="19" t="s">
        <v>7</v>
      </c>
      <c r="G158" s="31" t="s">
        <v>25</v>
      </c>
      <c r="H158" s="25">
        <v>42.500000000000007</v>
      </c>
      <c r="I158" s="64">
        <f t="shared" si="6"/>
        <v>60.690000000000012</v>
      </c>
      <c r="J158" s="26">
        <v>37.5</v>
      </c>
      <c r="K158" s="27"/>
      <c r="L158" s="62">
        <f t="shared" si="7"/>
        <v>53.550000000000011</v>
      </c>
      <c r="M158" s="63"/>
    </row>
    <row r="159" spans="1:13" ht="15.6" x14ac:dyDescent="0.3">
      <c r="A159" s="6" t="s">
        <v>178</v>
      </c>
      <c r="B159" s="24" t="s">
        <v>179</v>
      </c>
      <c r="C159" s="24"/>
      <c r="D159" s="43"/>
      <c r="E159" s="20">
        <v>2</v>
      </c>
      <c r="F159" s="19" t="s">
        <v>7</v>
      </c>
      <c r="G159" s="31" t="s">
        <v>25</v>
      </c>
      <c r="H159" s="25">
        <v>25.500000000000004</v>
      </c>
      <c r="I159" s="64">
        <f t="shared" si="6"/>
        <v>36.414000000000009</v>
      </c>
      <c r="J159" s="26">
        <v>22.5</v>
      </c>
      <c r="K159" s="27"/>
      <c r="L159" s="62">
        <f t="shared" si="7"/>
        <v>32.130000000000003</v>
      </c>
      <c r="M159" s="63"/>
    </row>
    <row r="160" spans="1:13" ht="15.6" x14ac:dyDescent="0.3">
      <c r="A160" s="6" t="s">
        <v>180</v>
      </c>
      <c r="B160" s="24" t="s">
        <v>181</v>
      </c>
      <c r="C160" s="24"/>
      <c r="D160" s="43"/>
      <c r="E160" s="20">
        <v>15</v>
      </c>
      <c r="F160" s="19" t="s">
        <v>7</v>
      </c>
      <c r="G160" s="31" t="s">
        <v>25</v>
      </c>
      <c r="H160" s="25">
        <v>21.250000000000004</v>
      </c>
      <c r="I160" s="64">
        <f t="shared" si="6"/>
        <v>30.345000000000006</v>
      </c>
      <c r="J160" s="26">
        <v>18.75</v>
      </c>
      <c r="K160" s="27"/>
      <c r="L160" s="62">
        <f t="shared" si="7"/>
        <v>26.775000000000006</v>
      </c>
      <c r="M160" s="63"/>
    </row>
    <row r="161" spans="1:13" ht="15.6" x14ac:dyDescent="0.3">
      <c r="A161" s="6" t="s">
        <v>182</v>
      </c>
      <c r="B161" s="24" t="s">
        <v>183</v>
      </c>
      <c r="C161" s="24"/>
      <c r="D161" s="43"/>
      <c r="E161" s="20" t="s">
        <v>184</v>
      </c>
      <c r="F161" s="19" t="s">
        <v>7</v>
      </c>
      <c r="G161" s="31" t="s">
        <v>25</v>
      </c>
      <c r="H161" s="25">
        <v>68</v>
      </c>
      <c r="I161" s="64">
        <f t="shared" si="6"/>
        <v>97.104000000000013</v>
      </c>
      <c r="J161" s="26">
        <v>66</v>
      </c>
      <c r="K161" s="27"/>
      <c r="L161" s="62">
        <f t="shared" si="7"/>
        <v>94.248000000000005</v>
      </c>
      <c r="M161" s="63"/>
    </row>
    <row r="162" spans="1:13" ht="15.6" x14ac:dyDescent="0.3">
      <c r="A162" s="6" t="s">
        <v>375</v>
      </c>
      <c r="B162" s="24" t="s">
        <v>185</v>
      </c>
      <c r="C162" s="24"/>
      <c r="D162" s="43"/>
      <c r="E162" s="20">
        <v>2</v>
      </c>
      <c r="F162" s="19" t="s">
        <v>7</v>
      </c>
      <c r="G162" s="31" t="s">
        <v>25</v>
      </c>
      <c r="H162" s="25">
        <v>15.299999999999999</v>
      </c>
      <c r="I162" s="64">
        <f t="shared" si="6"/>
        <v>21.848400000000002</v>
      </c>
      <c r="J162" s="26">
        <v>13.5</v>
      </c>
      <c r="K162" s="27"/>
      <c r="L162" s="62">
        <f t="shared" si="7"/>
        <v>19.278000000000002</v>
      </c>
      <c r="M162" s="63"/>
    </row>
    <row r="163" spans="1:13" ht="15.6" x14ac:dyDescent="0.3">
      <c r="A163" s="6" t="s">
        <v>186</v>
      </c>
      <c r="B163" s="24" t="s">
        <v>187</v>
      </c>
      <c r="C163" s="24"/>
      <c r="D163" s="43"/>
      <c r="E163" s="31">
        <v>44987</v>
      </c>
      <c r="F163" s="19" t="s">
        <v>7</v>
      </c>
      <c r="G163" s="31" t="s">
        <v>25</v>
      </c>
      <c r="H163" s="25">
        <v>51.000000000000007</v>
      </c>
      <c r="I163" s="64">
        <f t="shared" si="6"/>
        <v>72.828000000000017</v>
      </c>
      <c r="J163" s="26">
        <v>45</v>
      </c>
      <c r="K163" s="27"/>
      <c r="L163" s="62">
        <f t="shared" si="7"/>
        <v>64.260000000000005</v>
      </c>
      <c r="M163" s="63"/>
    </row>
    <row r="164" spans="1:13" ht="15.6" x14ac:dyDescent="0.3">
      <c r="A164" s="6" t="s">
        <v>188</v>
      </c>
      <c r="B164" s="24" t="s">
        <v>189</v>
      </c>
      <c r="C164" s="24"/>
      <c r="D164" s="43"/>
      <c r="E164" s="20">
        <v>3</v>
      </c>
      <c r="F164" s="19" t="s">
        <v>7</v>
      </c>
      <c r="G164" s="31" t="s">
        <v>25</v>
      </c>
      <c r="H164" s="25">
        <v>6.8</v>
      </c>
      <c r="I164" s="64">
        <f t="shared" si="6"/>
        <v>9.7104000000000017</v>
      </c>
      <c r="J164" s="26">
        <v>6.0000000000000009</v>
      </c>
      <c r="K164" s="27"/>
      <c r="L164" s="62">
        <f t="shared" si="7"/>
        <v>8.5680000000000032</v>
      </c>
      <c r="M164" s="63"/>
    </row>
    <row r="165" spans="1:13" ht="15.6" x14ac:dyDescent="0.3">
      <c r="A165" s="6" t="s">
        <v>190</v>
      </c>
      <c r="B165" s="24" t="s">
        <v>453</v>
      </c>
      <c r="C165" s="24"/>
      <c r="D165" s="43"/>
      <c r="E165" s="31">
        <v>44972</v>
      </c>
      <c r="F165" s="19" t="s">
        <v>7</v>
      </c>
      <c r="G165" s="31" t="s">
        <v>25</v>
      </c>
      <c r="H165" s="25">
        <v>34</v>
      </c>
      <c r="I165" s="64">
        <f t="shared" si="6"/>
        <v>48.552000000000007</v>
      </c>
      <c r="J165" s="26">
        <v>33</v>
      </c>
      <c r="K165" s="27"/>
      <c r="L165" s="62">
        <f t="shared" si="7"/>
        <v>47.124000000000002</v>
      </c>
      <c r="M165" s="63"/>
    </row>
    <row r="166" spans="1:13" ht="15.6" x14ac:dyDescent="0.3">
      <c r="A166" s="6" t="s">
        <v>191</v>
      </c>
      <c r="B166" s="24" t="s">
        <v>192</v>
      </c>
      <c r="C166" s="24"/>
      <c r="D166" s="43"/>
      <c r="E166" s="19">
        <v>3</v>
      </c>
      <c r="F166" s="19" t="s">
        <v>7</v>
      </c>
      <c r="G166" s="31" t="s">
        <v>25</v>
      </c>
      <c r="H166" s="25">
        <v>17</v>
      </c>
      <c r="I166" s="64">
        <f t="shared" si="6"/>
        <v>24.276000000000003</v>
      </c>
      <c r="J166" s="26">
        <v>15.000000000000002</v>
      </c>
      <c r="K166" s="27"/>
      <c r="L166" s="62">
        <f t="shared" si="7"/>
        <v>21.42</v>
      </c>
      <c r="M166" s="63"/>
    </row>
    <row r="167" spans="1:13" ht="15.6" x14ac:dyDescent="0.3">
      <c r="A167" s="6" t="s">
        <v>193</v>
      </c>
      <c r="B167" s="24" t="s">
        <v>189</v>
      </c>
      <c r="C167" s="24"/>
      <c r="D167" s="43"/>
      <c r="E167" s="19">
        <v>3</v>
      </c>
      <c r="F167" s="19" t="s">
        <v>7</v>
      </c>
      <c r="G167" s="31" t="s">
        <v>25</v>
      </c>
      <c r="H167" s="25">
        <v>6.8</v>
      </c>
      <c r="I167" s="64">
        <f t="shared" si="6"/>
        <v>9.7104000000000017</v>
      </c>
      <c r="J167" s="26">
        <v>6.0000000000000009</v>
      </c>
      <c r="K167" s="27"/>
      <c r="L167" s="62">
        <f t="shared" si="7"/>
        <v>8.5680000000000032</v>
      </c>
      <c r="M167" s="63"/>
    </row>
    <row r="168" spans="1:13" ht="15.6" x14ac:dyDescent="0.3">
      <c r="A168" s="6" t="s">
        <v>194</v>
      </c>
      <c r="B168" s="24" t="s">
        <v>195</v>
      </c>
      <c r="C168" s="24"/>
      <c r="D168" s="43"/>
      <c r="E168" s="19">
        <v>2</v>
      </c>
      <c r="F168" s="19" t="s">
        <v>7</v>
      </c>
      <c r="G168" s="31" t="s">
        <v>25</v>
      </c>
      <c r="H168" s="25">
        <v>17</v>
      </c>
      <c r="I168" s="64">
        <f t="shared" si="6"/>
        <v>24.276000000000003</v>
      </c>
      <c r="J168" s="26">
        <v>15.000000000000002</v>
      </c>
      <c r="K168" s="27"/>
      <c r="L168" s="62">
        <f t="shared" si="7"/>
        <v>21.42</v>
      </c>
      <c r="M168" s="63"/>
    </row>
    <row r="169" spans="1:13" ht="15.6" x14ac:dyDescent="0.3">
      <c r="A169" s="6" t="s">
        <v>196</v>
      </c>
      <c r="B169" s="24" t="s">
        <v>197</v>
      </c>
      <c r="C169" s="24"/>
      <c r="D169" s="43"/>
      <c r="E169" s="19">
        <v>1</v>
      </c>
      <c r="F169" s="19" t="s">
        <v>7</v>
      </c>
      <c r="G169" s="31" t="s">
        <v>25</v>
      </c>
      <c r="H169" s="25">
        <v>34</v>
      </c>
      <c r="I169" s="64">
        <f t="shared" si="6"/>
        <v>48.552000000000007</v>
      </c>
      <c r="J169" s="26">
        <v>33</v>
      </c>
      <c r="K169" s="27"/>
      <c r="L169" s="62">
        <f t="shared" si="7"/>
        <v>47.124000000000002</v>
      </c>
      <c r="M169" s="63"/>
    </row>
    <row r="170" spans="1:13" ht="15.6" x14ac:dyDescent="0.3">
      <c r="A170" s="6" t="s">
        <v>198</v>
      </c>
      <c r="B170" s="24" t="s">
        <v>197</v>
      </c>
      <c r="C170" s="24"/>
      <c r="D170" s="43"/>
      <c r="E170" s="19">
        <v>2</v>
      </c>
      <c r="F170" s="19" t="s">
        <v>7</v>
      </c>
      <c r="G170" s="31" t="s">
        <v>25</v>
      </c>
      <c r="H170" s="25">
        <v>51.000000000000007</v>
      </c>
      <c r="I170" s="64">
        <f t="shared" si="6"/>
        <v>72.828000000000017</v>
      </c>
      <c r="J170" s="26">
        <v>45</v>
      </c>
      <c r="K170" s="27"/>
      <c r="L170" s="62">
        <f t="shared" si="7"/>
        <v>64.260000000000005</v>
      </c>
      <c r="M170" s="63"/>
    </row>
    <row r="171" spans="1:13" ht="15.6" x14ac:dyDescent="0.3">
      <c r="A171" s="6" t="s">
        <v>199</v>
      </c>
      <c r="B171" s="24" t="s">
        <v>200</v>
      </c>
      <c r="C171" s="24"/>
      <c r="D171" s="43"/>
      <c r="E171" s="19">
        <v>2</v>
      </c>
      <c r="F171" s="19" t="s">
        <v>7</v>
      </c>
      <c r="G171" s="31" t="s">
        <v>25</v>
      </c>
      <c r="H171" s="25">
        <v>21.250000000000004</v>
      </c>
      <c r="I171" s="64">
        <f t="shared" si="6"/>
        <v>30.345000000000006</v>
      </c>
      <c r="J171" s="26">
        <v>18.75</v>
      </c>
      <c r="K171" s="27"/>
      <c r="L171" s="62">
        <f t="shared" si="7"/>
        <v>26.775000000000006</v>
      </c>
      <c r="M171" s="63"/>
    </row>
    <row r="172" spans="1:13" ht="15.6" x14ac:dyDescent="0.3">
      <c r="A172" s="6" t="s">
        <v>376</v>
      </c>
      <c r="B172" s="24" t="s">
        <v>200</v>
      </c>
      <c r="C172" s="24"/>
      <c r="D172" s="43"/>
      <c r="E172" s="19"/>
      <c r="F172" s="19"/>
      <c r="G172" s="20"/>
      <c r="H172" s="25"/>
      <c r="I172" s="64">
        <f t="shared" si="6"/>
        <v>0</v>
      </c>
      <c r="J172" s="26"/>
      <c r="K172" s="27"/>
      <c r="L172" s="62">
        <f t="shared" si="7"/>
        <v>0</v>
      </c>
      <c r="M172" s="63"/>
    </row>
    <row r="173" spans="1:13" ht="15.6" x14ac:dyDescent="0.3">
      <c r="A173" s="6" t="s">
        <v>201</v>
      </c>
      <c r="B173" s="24" t="s">
        <v>202</v>
      </c>
      <c r="C173" s="24"/>
      <c r="D173" s="43"/>
      <c r="E173" s="20">
        <v>2</v>
      </c>
      <c r="F173" s="19" t="s">
        <v>7</v>
      </c>
      <c r="G173" s="31" t="s">
        <v>25</v>
      </c>
      <c r="H173" s="25">
        <v>15.299999999999999</v>
      </c>
      <c r="I173" s="64">
        <f t="shared" si="6"/>
        <v>21.848400000000002</v>
      </c>
      <c r="J173" s="26">
        <v>13.5</v>
      </c>
      <c r="K173" s="27"/>
      <c r="L173" s="62">
        <f t="shared" si="7"/>
        <v>19.278000000000002</v>
      </c>
      <c r="M173" s="63"/>
    </row>
    <row r="174" spans="1:13" ht="15.6" x14ac:dyDescent="0.3">
      <c r="A174" s="6" t="s">
        <v>203</v>
      </c>
      <c r="B174" s="24" t="s">
        <v>204</v>
      </c>
      <c r="C174" s="24"/>
      <c r="D174" s="43"/>
      <c r="E174" s="19" t="s">
        <v>205</v>
      </c>
      <c r="F174" s="19" t="s">
        <v>7</v>
      </c>
      <c r="G174" s="31" t="s">
        <v>25</v>
      </c>
      <c r="H174" s="25">
        <v>17</v>
      </c>
      <c r="I174" s="64">
        <f t="shared" si="6"/>
        <v>24.276000000000003</v>
      </c>
      <c r="J174" s="26">
        <v>15</v>
      </c>
      <c r="K174" s="27"/>
      <c r="L174" s="62">
        <f t="shared" si="7"/>
        <v>21.42</v>
      </c>
      <c r="M174" s="63"/>
    </row>
    <row r="175" spans="1:13" ht="15.6" x14ac:dyDescent="0.3">
      <c r="A175" s="6" t="s">
        <v>206</v>
      </c>
      <c r="B175" s="24" t="s">
        <v>204</v>
      </c>
      <c r="C175" s="24"/>
      <c r="D175" s="43"/>
      <c r="E175" s="19">
        <v>2</v>
      </c>
      <c r="F175" s="19" t="s">
        <v>7</v>
      </c>
      <c r="G175" s="31" t="s">
        <v>25</v>
      </c>
      <c r="H175" s="25">
        <v>5.1000000000000005</v>
      </c>
      <c r="I175" s="64">
        <f t="shared" si="6"/>
        <v>7.2828000000000008</v>
      </c>
      <c r="J175" s="26">
        <v>4.5</v>
      </c>
      <c r="K175" s="27"/>
      <c r="L175" s="62">
        <f t="shared" si="7"/>
        <v>6.4260000000000002</v>
      </c>
      <c r="M175" s="63"/>
    </row>
    <row r="176" spans="1:13" ht="15.6" x14ac:dyDescent="0.3">
      <c r="A176" s="6" t="s">
        <v>207</v>
      </c>
      <c r="B176" s="24" t="s">
        <v>204</v>
      </c>
      <c r="C176" s="24"/>
      <c r="D176" s="43"/>
      <c r="E176" s="19">
        <v>3</v>
      </c>
      <c r="F176" s="19" t="s">
        <v>7</v>
      </c>
      <c r="G176" s="31" t="s">
        <v>25</v>
      </c>
      <c r="H176" s="25">
        <v>6.8</v>
      </c>
      <c r="I176" s="64">
        <f t="shared" si="6"/>
        <v>9.7104000000000017</v>
      </c>
      <c r="J176" s="26">
        <v>6.0000000000000009</v>
      </c>
      <c r="K176" s="27"/>
      <c r="L176" s="62">
        <f t="shared" si="7"/>
        <v>8.5680000000000032</v>
      </c>
      <c r="M176" s="63"/>
    </row>
    <row r="177" spans="1:13" ht="15.6" x14ac:dyDescent="0.3">
      <c r="A177" s="6" t="s">
        <v>208</v>
      </c>
      <c r="B177" s="24" t="s">
        <v>209</v>
      </c>
      <c r="C177" s="23"/>
      <c r="D177" s="44"/>
      <c r="E177" s="20" t="s">
        <v>210</v>
      </c>
      <c r="F177" s="19" t="s">
        <v>7</v>
      </c>
      <c r="G177" s="31" t="s">
        <v>25</v>
      </c>
      <c r="H177" s="25">
        <v>29.75</v>
      </c>
      <c r="I177" s="64">
        <f t="shared" si="6"/>
        <v>42.483000000000004</v>
      </c>
      <c r="J177" s="26">
        <v>26.25</v>
      </c>
      <c r="K177" s="27"/>
      <c r="L177" s="62">
        <f t="shared" si="7"/>
        <v>37.485000000000007</v>
      </c>
      <c r="M177" s="63"/>
    </row>
    <row r="178" spans="1:13" ht="15.6" x14ac:dyDescent="0.3">
      <c r="A178" s="6" t="s">
        <v>211</v>
      </c>
      <c r="B178" s="24" t="s">
        <v>209</v>
      </c>
      <c r="C178" s="23"/>
      <c r="D178" s="44"/>
      <c r="E178" s="20" t="s">
        <v>212</v>
      </c>
      <c r="F178" s="19" t="s">
        <v>7</v>
      </c>
      <c r="G178" s="31" t="s">
        <v>25</v>
      </c>
      <c r="H178" s="25">
        <v>42.500000000000007</v>
      </c>
      <c r="I178" s="64">
        <f t="shared" si="6"/>
        <v>60.690000000000012</v>
      </c>
      <c r="J178" s="26">
        <v>37.5</v>
      </c>
      <c r="K178" s="27"/>
      <c r="L178" s="62">
        <f t="shared" si="7"/>
        <v>53.550000000000011</v>
      </c>
      <c r="M178" s="63"/>
    </row>
    <row r="179" spans="1:13" ht="15.6" x14ac:dyDescent="0.3">
      <c r="A179" s="6" t="s">
        <v>213</v>
      </c>
      <c r="B179" s="24" t="s">
        <v>214</v>
      </c>
      <c r="C179" s="23"/>
      <c r="D179" s="44"/>
      <c r="E179" s="20">
        <v>2</v>
      </c>
      <c r="F179" s="19" t="s">
        <v>7</v>
      </c>
      <c r="G179" s="31" t="s">
        <v>25</v>
      </c>
      <c r="H179" s="25">
        <v>21.250000000000004</v>
      </c>
      <c r="I179" s="64">
        <f t="shared" si="6"/>
        <v>30.345000000000006</v>
      </c>
      <c r="J179" s="26">
        <v>18.75</v>
      </c>
      <c r="K179" s="27"/>
      <c r="L179" s="62">
        <f t="shared" si="7"/>
        <v>26.775000000000006</v>
      </c>
      <c r="M179" s="63"/>
    </row>
    <row r="180" spans="1:13" ht="15.6" x14ac:dyDescent="0.3">
      <c r="A180" s="6" t="s">
        <v>215</v>
      </c>
      <c r="B180" s="24" t="s">
        <v>216</v>
      </c>
      <c r="C180" s="24"/>
      <c r="D180" s="43"/>
      <c r="E180" s="19">
        <v>2</v>
      </c>
      <c r="F180" s="19" t="s">
        <v>7</v>
      </c>
      <c r="G180" s="31" t="s">
        <v>25</v>
      </c>
      <c r="H180" s="25">
        <v>17</v>
      </c>
      <c r="I180" s="64">
        <f t="shared" si="6"/>
        <v>24.276000000000003</v>
      </c>
      <c r="J180" s="26">
        <v>15.000000000000002</v>
      </c>
      <c r="K180" s="27"/>
      <c r="L180" s="62">
        <f t="shared" si="7"/>
        <v>21.42</v>
      </c>
      <c r="M180" s="63"/>
    </row>
    <row r="181" spans="1:13" ht="15.6" x14ac:dyDescent="0.3">
      <c r="A181" s="6" t="s">
        <v>217</v>
      </c>
      <c r="B181" s="24" t="s">
        <v>218</v>
      </c>
      <c r="C181" s="24"/>
      <c r="D181" s="43"/>
      <c r="E181" s="19">
        <v>2</v>
      </c>
      <c r="F181" s="19" t="s">
        <v>7</v>
      </c>
      <c r="G181" s="31" t="s">
        <v>25</v>
      </c>
      <c r="H181" s="25">
        <v>29.75</v>
      </c>
      <c r="I181" s="64">
        <f t="shared" si="6"/>
        <v>42.483000000000004</v>
      </c>
      <c r="J181" s="26">
        <v>26.25</v>
      </c>
      <c r="K181" s="27"/>
      <c r="L181" s="62">
        <f t="shared" si="7"/>
        <v>37.485000000000007</v>
      </c>
      <c r="M181" s="63"/>
    </row>
    <row r="182" spans="1:13" ht="15.6" x14ac:dyDescent="0.3">
      <c r="A182" s="6" t="s">
        <v>377</v>
      </c>
      <c r="B182" s="24" t="s">
        <v>219</v>
      </c>
      <c r="C182" s="24"/>
      <c r="D182" s="43"/>
      <c r="E182" s="19">
        <v>2</v>
      </c>
      <c r="F182" s="19" t="s">
        <v>7</v>
      </c>
      <c r="G182" s="31" t="s">
        <v>25</v>
      </c>
      <c r="H182" s="25">
        <v>21.250000000000004</v>
      </c>
      <c r="I182" s="64">
        <f t="shared" si="6"/>
        <v>30.345000000000006</v>
      </c>
      <c r="J182" s="26">
        <v>18.75</v>
      </c>
      <c r="K182" s="27"/>
      <c r="L182" s="62">
        <f t="shared" si="7"/>
        <v>26.775000000000006</v>
      </c>
      <c r="M182" s="63"/>
    </row>
    <row r="183" spans="1:13" ht="15.6" x14ac:dyDescent="0.3">
      <c r="A183" s="6" t="s">
        <v>220</v>
      </c>
      <c r="B183" s="24" t="s">
        <v>221</v>
      </c>
      <c r="C183" s="24"/>
      <c r="D183" s="43"/>
      <c r="E183" s="19">
        <v>3</v>
      </c>
      <c r="F183" s="19" t="s">
        <v>7</v>
      </c>
      <c r="G183" s="31" t="s">
        <v>25</v>
      </c>
      <c r="H183" s="25">
        <v>21.250000000000004</v>
      </c>
      <c r="I183" s="64">
        <f t="shared" si="6"/>
        <v>30.345000000000006</v>
      </c>
      <c r="J183" s="26">
        <v>18.75</v>
      </c>
      <c r="K183" s="27"/>
      <c r="L183" s="62">
        <f t="shared" si="7"/>
        <v>26.775000000000006</v>
      </c>
      <c r="M183" s="63"/>
    </row>
    <row r="184" spans="1:13" ht="15.6" x14ac:dyDescent="0.3">
      <c r="A184" s="6" t="s">
        <v>222</v>
      </c>
      <c r="B184" s="24" t="s">
        <v>223</v>
      </c>
      <c r="C184" s="24"/>
      <c r="D184" s="43"/>
      <c r="E184" s="19">
        <v>2</v>
      </c>
      <c r="F184" s="19" t="s">
        <v>7</v>
      </c>
      <c r="G184" s="31" t="s">
        <v>25</v>
      </c>
      <c r="H184" s="25">
        <v>21.250000000000004</v>
      </c>
      <c r="I184" s="64">
        <f t="shared" si="6"/>
        <v>30.345000000000006</v>
      </c>
      <c r="J184" s="26">
        <v>18.75</v>
      </c>
      <c r="K184" s="27"/>
      <c r="L184" s="62">
        <f t="shared" si="7"/>
        <v>26.775000000000006</v>
      </c>
      <c r="M184" s="63"/>
    </row>
    <row r="185" spans="1:13" ht="15.6" x14ac:dyDescent="0.3">
      <c r="A185" s="6" t="s">
        <v>224</v>
      </c>
      <c r="B185" s="24" t="s">
        <v>225</v>
      </c>
      <c r="C185" s="24"/>
      <c r="D185" s="43"/>
      <c r="E185" s="19">
        <v>2</v>
      </c>
      <c r="F185" s="19" t="s">
        <v>7</v>
      </c>
      <c r="G185" s="31" t="s">
        <v>25</v>
      </c>
      <c r="H185" s="25">
        <v>42.500000000000007</v>
      </c>
      <c r="I185" s="64">
        <f t="shared" si="6"/>
        <v>60.690000000000012</v>
      </c>
      <c r="J185" s="26">
        <v>37.5</v>
      </c>
      <c r="K185" s="27"/>
      <c r="L185" s="62">
        <f t="shared" si="7"/>
        <v>53.550000000000011</v>
      </c>
      <c r="M185" s="63"/>
    </row>
    <row r="186" spans="1:13" ht="15.6" x14ac:dyDescent="0.3">
      <c r="A186" s="6" t="s">
        <v>226</v>
      </c>
      <c r="B186" s="24" t="s">
        <v>227</v>
      </c>
      <c r="C186" s="24"/>
      <c r="D186" s="43"/>
      <c r="E186" s="20">
        <v>2</v>
      </c>
      <c r="F186" s="19" t="s">
        <v>7</v>
      </c>
      <c r="G186" s="31" t="s">
        <v>25</v>
      </c>
      <c r="H186" s="25">
        <v>21.250000000000004</v>
      </c>
      <c r="I186" s="64">
        <f t="shared" si="6"/>
        <v>30.345000000000006</v>
      </c>
      <c r="J186" s="26">
        <v>18.75</v>
      </c>
      <c r="K186" s="27"/>
      <c r="L186" s="62">
        <f t="shared" si="7"/>
        <v>26.775000000000006</v>
      </c>
      <c r="M186" s="63"/>
    </row>
    <row r="187" spans="1:13" ht="15.6" x14ac:dyDescent="0.3">
      <c r="A187" s="6" t="s">
        <v>228</v>
      </c>
      <c r="B187" s="24" t="s">
        <v>229</v>
      </c>
      <c r="C187" s="24"/>
      <c r="D187" s="43"/>
      <c r="E187" s="20">
        <v>2</v>
      </c>
      <c r="F187" s="19" t="s">
        <v>7</v>
      </c>
      <c r="G187" s="31" t="s">
        <v>25</v>
      </c>
      <c r="H187" s="25">
        <v>21.250000000000004</v>
      </c>
      <c r="I187" s="64">
        <f t="shared" si="6"/>
        <v>30.345000000000006</v>
      </c>
      <c r="J187" s="26">
        <v>18.75</v>
      </c>
      <c r="K187" s="27"/>
      <c r="L187" s="62">
        <f t="shared" si="7"/>
        <v>26.775000000000006</v>
      </c>
      <c r="M187" s="63"/>
    </row>
    <row r="188" spans="1:13" ht="15.6" x14ac:dyDescent="0.3">
      <c r="A188" s="6" t="s">
        <v>230</v>
      </c>
      <c r="B188" s="24" t="s">
        <v>231</v>
      </c>
      <c r="C188" s="24"/>
      <c r="D188" s="43"/>
      <c r="E188" s="19">
        <v>3</v>
      </c>
      <c r="F188" s="19" t="s">
        <v>7</v>
      </c>
      <c r="G188" s="31" t="s">
        <v>25</v>
      </c>
      <c r="H188" s="25">
        <v>4.25</v>
      </c>
      <c r="I188" s="64">
        <f t="shared" si="6"/>
        <v>6.0690000000000008</v>
      </c>
      <c r="J188" s="26">
        <v>3.7500000000000004</v>
      </c>
      <c r="K188" s="27"/>
      <c r="L188" s="62">
        <f t="shared" si="7"/>
        <v>5.3550000000000004</v>
      </c>
      <c r="M188" s="63"/>
    </row>
    <row r="189" spans="1:13" ht="15.6" x14ac:dyDescent="0.3">
      <c r="A189" s="6" t="s">
        <v>232</v>
      </c>
      <c r="B189" s="24" t="s">
        <v>233</v>
      </c>
      <c r="C189" s="24"/>
      <c r="D189" s="43"/>
      <c r="E189" s="19">
        <v>3</v>
      </c>
      <c r="F189" s="19" t="s">
        <v>7</v>
      </c>
      <c r="G189" s="31" t="s">
        <v>25</v>
      </c>
      <c r="H189" s="25">
        <v>12.750000000000002</v>
      </c>
      <c r="I189" s="64">
        <f t="shared" si="6"/>
        <v>18.207000000000004</v>
      </c>
      <c r="J189" s="26">
        <v>11.25</v>
      </c>
      <c r="K189" s="27"/>
      <c r="L189" s="62">
        <f t="shared" si="7"/>
        <v>16.065000000000001</v>
      </c>
      <c r="M189" s="63"/>
    </row>
    <row r="190" spans="1:13" ht="15.6" x14ac:dyDescent="0.3">
      <c r="A190" s="6" t="s">
        <v>234</v>
      </c>
      <c r="B190" s="24" t="s">
        <v>235</v>
      </c>
      <c r="C190" s="24"/>
      <c r="D190" s="43"/>
      <c r="E190" s="19"/>
      <c r="F190" s="19"/>
      <c r="G190" s="20"/>
      <c r="H190" s="25"/>
      <c r="I190" s="64">
        <f t="shared" si="6"/>
        <v>0</v>
      </c>
      <c r="J190" s="26"/>
      <c r="K190" s="27"/>
      <c r="L190" s="62">
        <f t="shared" si="7"/>
        <v>0</v>
      </c>
      <c r="M190" s="63"/>
    </row>
    <row r="191" spans="1:13" ht="15.6" x14ac:dyDescent="0.3">
      <c r="A191" s="6" t="s">
        <v>236</v>
      </c>
      <c r="B191" s="24" t="s">
        <v>237</v>
      </c>
      <c r="C191" s="24"/>
      <c r="D191" s="43"/>
      <c r="E191" s="19">
        <v>15</v>
      </c>
      <c r="F191" s="19" t="s">
        <v>7</v>
      </c>
      <c r="G191" s="31" t="s">
        <v>25</v>
      </c>
      <c r="H191" s="25">
        <v>12.750000000000002</v>
      </c>
      <c r="I191" s="64">
        <f t="shared" si="6"/>
        <v>18.207000000000004</v>
      </c>
      <c r="J191" s="26">
        <v>11.25</v>
      </c>
      <c r="K191" s="27"/>
      <c r="L191" s="62">
        <f t="shared" si="7"/>
        <v>16.065000000000001</v>
      </c>
      <c r="M191" s="63"/>
    </row>
    <row r="192" spans="1:13" ht="15.6" x14ac:dyDescent="0.3">
      <c r="A192" s="6" t="s">
        <v>378</v>
      </c>
      <c r="B192" s="24" t="s">
        <v>238</v>
      </c>
      <c r="C192" s="24"/>
      <c r="D192" s="43"/>
      <c r="E192" s="19">
        <v>3</v>
      </c>
      <c r="F192" s="19" t="s">
        <v>7</v>
      </c>
      <c r="G192" s="31" t="s">
        <v>25</v>
      </c>
      <c r="H192" s="25">
        <v>21.250000000000004</v>
      </c>
      <c r="I192" s="64">
        <f t="shared" si="6"/>
        <v>30.345000000000006</v>
      </c>
      <c r="J192" s="26">
        <v>18.75</v>
      </c>
      <c r="K192" s="27"/>
      <c r="L192" s="62">
        <f t="shared" si="7"/>
        <v>26.775000000000006</v>
      </c>
      <c r="M192" s="63"/>
    </row>
    <row r="193" spans="1:13" ht="15.6" x14ac:dyDescent="0.3">
      <c r="A193" s="6" t="s">
        <v>239</v>
      </c>
      <c r="B193" s="24" t="s">
        <v>240</v>
      </c>
      <c r="C193" s="24"/>
      <c r="D193" s="43"/>
      <c r="E193" s="19">
        <v>15</v>
      </c>
      <c r="F193" s="19" t="s">
        <v>7</v>
      </c>
      <c r="G193" s="31" t="s">
        <v>25</v>
      </c>
      <c r="H193" s="25">
        <v>68</v>
      </c>
      <c r="I193" s="64">
        <f t="shared" si="6"/>
        <v>97.104000000000013</v>
      </c>
      <c r="J193" s="26">
        <v>66</v>
      </c>
      <c r="K193" s="27"/>
      <c r="L193" s="62">
        <f t="shared" si="7"/>
        <v>94.248000000000005</v>
      </c>
      <c r="M193" s="63"/>
    </row>
    <row r="194" spans="1:13" ht="15.6" x14ac:dyDescent="0.3">
      <c r="A194" s="6" t="s">
        <v>241</v>
      </c>
      <c r="B194" s="24" t="s">
        <v>242</v>
      </c>
      <c r="C194" s="24"/>
      <c r="D194" s="43"/>
      <c r="E194" s="19">
        <v>2</v>
      </c>
      <c r="F194" s="19" t="s">
        <v>7</v>
      </c>
      <c r="G194" s="31" t="s">
        <v>25</v>
      </c>
      <c r="H194" s="25">
        <v>21.250000000000004</v>
      </c>
      <c r="I194" s="64">
        <f t="shared" si="6"/>
        <v>30.345000000000006</v>
      </c>
      <c r="J194" s="26">
        <v>18.75</v>
      </c>
      <c r="K194" s="27"/>
      <c r="L194" s="62">
        <f t="shared" si="7"/>
        <v>26.775000000000006</v>
      </c>
      <c r="M194" s="63"/>
    </row>
    <row r="195" spans="1:13" ht="15.6" x14ac:dyDescent="0.3">
      <c r="A195" s="6" t="s">
        <v>243</v>
      </c>
      <c r="B195" s="24" t="s">
        <v>244</v>
      </c>
      <c r="C195" s="24"/>
      <c r="D195" s="43"/>
      <c r="E195" s="19">
        <v>15</v>
      </c>
      <c r="F195" s="19" t="s">
        <v>7</v>
      </c>
      <c r="G195" s="31" t="s">
        <v>25</v>
      </c>
      <c r="H195" s="25">
        <v>25.500000000000004</v>
      </c>
      <c r="I195" s="64">
        <f t="shared" si="6"/>
        <v>36.414000000000009</v>
      </c>
      <c r="J195" s="26">
        <v>22.5</v>
      </c>
      <c r="K195" s="27"/>
      <c r="L195" s="62">
        <f t="shared" si="7"/>
        <v>32.130000000000003</v>
      </c>
      <c r="M195" s="63"/>
    </row>
    <row r="196" spans="1:13" ht="15.6" x14ac:dyDescent="0.3">
      <c r="A196" s="6" t="s">
        <v>245</v>
      </c>
      <c r="B196" s="24" t="s">
        <v>246</v>
      </c>
      <c r="C196" s="24"/>
      <c r="D196" s="43"/>
      <c r="E196" s="19">
        <v>2</v>
      </c>
      <c r="F196" s="19" t="s">
        <v>7</v>
      </c>
      <c r="G196" s="31" t="s">
        <v>25</v>
      </c>
      <c r="H196" s="25">
        <v>25.500000000000004</v>
      </c>
      <c r="I196" s="64">
        <f t="shared" si="6"/>
        <v>36.414000000000009</v>
      </c>
      <c r="J196" s="26">
        <v>22.5</v>
      </c>
      <c r="K196" s="27"/>
      <c r="L196" s="62">
        <f t="shared" si="7"/>
        <v>32.130000000000003</v>
      </c>
      <c r="M196" s="63"/>
    </row>
    <row r="197" spans="1:13" ht="15.6" x14ac:dyDescent="0.3">
      <c r="A197" s="6" t="s">
        <v>247</v>
      </c>
      <c r="B197" s="24" t="s">
        <v>248</v>
      </c>
      <c r="C197" s="24"/>
      <c r="D197" s="43"/>
      <c r="E197" s="19" t="s">
        <v>113</v>
      </c>
      <c r="F197" s="19" t="s">
        <v>7</v>
      </c>
      <c r="G197" s="31" t="s">
        <v>25</v>
      </c>
      <c r="H197" s="25">
        <v>12.750000000000002</v>
      </c>
      <c r="I197" s="64">
        <f t="shared" si="6"/>
        <v>18.207000000000004</v>
      </c>
      <c r="J197" s="26">
        <v>11.25</v>
      </c>
      <c r="K197" s="27"/>
      <c r="L197" s="62">
        <f t="shared" si="7"/>
        <v>16.065000000000001</v>
      </c>
      <c r="M197" s="63"/>
    </row>
    <row r="198" spans="1:13" ht="15.6" x14ac:dyDescent="0.3">
      <c r="A198" s="6" t="s">
        <v>249</v>
      </c>
      <c r="B198" s="24" t="s">
        <v>250</v>
      </c>
      <c r="C198" s="24"/>
      <c r="D198" s="43"/>
      <c r="E198" s="19">
        <v>2</v>
      </c>
      <c r="F198" s="19" t="s">
        <v>7</v>
      </c>
      <c r="G198" s="31" t="s">
        <v>25</v>
      </c>
      <c r="H198" s="25">
        <v>12.750000000000002</v>
      </c>
      <c r="I198" s="64">
        <f t="shared" si="6"/>
        <v>18.207000000000004</v>
      </c>
      <c r="J198" s="26">
        <v>11.25</v>
      </c>
      <c r="K198" s="27"/>
      <c r="L198" s="62">
        <f t="shared" si="7"/>
        <v>16.065000000000001</v>
      </c>
      <c r="M198" s="63"/>
    </row>
    <row r="199" spans="1:13" ht="15.6" x14ac:dyDescent="0.3">
      <c r="A199" s="6" t="s">
        <v>251</v>
      </c>
      <c r="B199" s="24" t="s">
        <v>252</v>
      </c>
      <c r="C199" s="23"/>
      <c r="D199" s="44"/>
      <c r="E199" s="20">
        <v>2</v>
      </c>
      <c r="F199" s="19" t="s">
        <v>7</v>
      </c>
      <c r="G199" s="31" t="s">
        <v>25</v>
      </c>
      <c r="H199" s="25">
        <v>25.500000000000004</v>
      </c>
      <c r="I199" s="64">
        <f t="shared" si="6"/>
        <v>36.414000000000009</v>
      </c>
      <c r="J199" s="26">
        <v>22.5</v>
      </c>
      <c r="K199" s="27"/>
      <c r="L199" s="62">
        <f t="shared" si="7"/>
        <v>32.130000000000003</v>
      </c>
      <c r="M199" s="63"/>
    </row>
    <row r="200" spans="1:13" ht="15.6" x14ac:dyDescent="0.3">
      <c r="A200" s="6" t="s">
        <v>253</v>
      </c>
      <c r="B200" s="24" t="s">
        <v>254</v>
      </c>
      <c r="C200" s="24"/>
      <c r="D200" s="43"/>
      <c r="E200" s="19">
        <v>2</v>
      </c>
      <c r="F200" s="19" t="s">
        <v>7</v>
      </c>
      <c r="G200" s="31" t="s">
        <v>25</v>
      </c>
      <c r="H200" s="25">
        <v>25.500000000000004</v>
      </c>
      <c r="I200" s="64">
        <f t="shared" si="6"/>
        <v>36.414000000000009</v>
      </c>
      <c r="J200" s="26">
        <v>22.5</v>
      </c>
      <c r="K200" s="27"/>
      <c r="L200" s="62">
        <f t="shared" si="7"/>
        <v>32.130000000000003</v>
      </c>
      <c r="M200" s="63"/>
    </row>
    <row r="201" spans="1:13" ht="15.6" x14ac:dyDescent="0.3">
      <c r="A201" s="6" t="s">
        <v>255</v>
      </c>
      <c r="B201" s="24" t="s">
        <v>256</v>
      </c>
      <c r="C201" s="24"/>
      <c r="D201" s="43"/>
      <c r="E201" s="19">
        <v>3</v>
      </c>
      <c r="F201" s="19" t="s">
        <v>7</v>
      </c>
      <c r="G201" s="31" t="s">
        <v>25</v>
      </c>
      <c r="H201" s="25">
        <v>4.25</v>
      </c>
      <c r="I201" s="64">
        <f t="shared" si="6"/>
        <v>6.0690000000000008</v>
      </c>
      <c r="J201" s="26">
        <v>3.7500000000000004</v>
      </c>
      <c r="K201" s="27"/>
      <c r="L201" s="62">
        <f t="shared" si="7"/>
        <v>5.3550000000000004</v>
      </c>
      <c r="M201" s="63"/>
    </row>
    <row r="202" spans="1:13" ht="15.6" x14ac:dyDescent="0.3">
      <c r="A202" s="6" t="s">
        <v>379</v>
      </c>
      <c r="B202" s="24" t="s">
        <v>257</v>
      </c>
      <c r="C202" s="24"/>
      <c r="D202" s="43"/>
      <c r="E202" s="19" t="s">
        <v>113</v>
      </c>
      <c r="F202" s="19" t="s">
        <v>7</v>
      </c>
      <c r="G202" s="31" t="s">
        <v>25</v>
      </c>
      <c r="H202" s="25">
        <v>17</v>
      </c>
      <c r="I202" s="64">
        <f t="shared" si="6"/>
        <v>24.276000000000003</v>
      </c>
      <c r="J202" s="26">
        <v>15.000000000000002</v>
      </c>
      <c r="K202" s="27"/>
      <c r="L202" s="62">
        <f t="shared" si="7"/>
        <v>21.42</v>
      </c>
      <c r="M202" s="63"/>
    </row>
    <row r="203" spans="1:13" ht="15.6" x14ac:dyDescent="0.3">
      <c r="A203" s="6" t="s">
        <v>258</v>
      </c>
      <c r="B203" s="24" t="s">
        <v>259</v>
      </c>
      <c r="C203" s="24"/>
      <c r="D203" s="43"/>
      <c r="E203" s="19">
        <v>2</v>
      </c>
      <c r="F203" s="19" t="s">
        <v>7</v>
      </c>
      <c r="G203" s="31" t="s">
        <v>25</v>
      </c>
      <c r="H203" s="25">
        <v>34</v>
      </c>
      <c r="I203" s="64">
        <f t="shared" si="6"/>
        <v>48.552000000000007</v>
      </c>
      <c r="J203" s="26">
        <v>33</v>
      </c>
      <c r="K203" s="27"/>
      <c r="L203" s="62">
        <f t="shared" si="7"/>
        <v>47.124000000000002</v>
      </c>
      <c r="M203" s="63"/>
    </row>
    <row r="204" spans="1:13" ht="15.6" x14ac:dyDescent="0.3">
      <c r="A204" s="6" t="s">
        <v>260</v>
      </c>
      <c r="B204" s="24" t="s">
        <v>261</v>
      </c>
      <c r="C204" s="24"/>
      <c r="D204" s="43"/>
      <c r="E204" s="19" t="s">
        <v>146</v>
      </c>
      <c r="F204" s="19" t="s">
        <v>7</v>
      </c>
      <c r="G204" s="31" t="s">
        <v>25</v>
      </c>
      <c r="H204" s="25">
        <v>42.500000000000007</v>
      </c>
      <c r="I204" s="64">
        <f t="shared" si="6"/>
        <v>60.690000000000012</v>
      </c>
      <c r="J204" s="26">
        <v>37.5</v>
      </c>
      <c r="K204" s="27"/>
      <c r="L204" s="62">
        <f t="shared" si="7"/>
        <v>53.550000000000011</v>
      </c>
      <c r="M204" s="63"/>
    </row>
    <row r="205" spans="1:13" ht="15.6" x14ac:dyDescent="0.3">
      <c r="A205" s="6" t="s">
        <v>262</v>
      </c>
      <c r="B205" s="24" t="s">
        <v>263</v>
      </c>
      <c r="C205" s="24"/>
      <c r="D205" s="43"/>
      <c r="E205" s="19" t="s">
        <v>146</v>
      </c>
      <c r="F205" s="19" t="s">
        <v>7</v>
      </c>
      <c r="G205" s="31" t="s">
        <v>25</v>
      </c>
      <c r="H205" s="25">
        <v>42.500000000000007</v>
      </c>
      <c r="I205" s="64">
        <f t="shared" si="6"/>
        <v>60.690000000000012</v>
      </c>
      <c r="J205" s="26">
        <v>37.5</v>
      </c>
      <c r="K205" s="27"/>
      <c r="L205" s="62">
        <f t="shared" si="7"/>
        <v>53.550000000000011</v>
      </c>
      <c r="M205" s="63"/>
    </row>
    <row r="206" spans="1:13" ht="15.6" x14ac:dyDescent="0.3">
      <c r="A206" s="6" t="s">
        <v>264</v>
      </c>
      <c r="B206" s="24" t="s">
        <v>265</v>
      </c>
      <c r="C206" s="24"/>
      <c r="D206" s="43"/>
      <c r="E206" s="19">
        <v>2</v>
      </c>
      <c r="F206" s="19" t="s">
        <v>7</v>
      </c>
      <c r="G206" s="31" t="s">
        <v>25</v>
      </c>
      <c r="H206" s="25">
        <v>21.250000000000004</v>
      </c>
      <c r="I206" s="64">
        <f t="shared" si="6"/>
        <v>30.345000000000006</v>
      </c>
      <c r="J206" s="26">
        <v>18.75</v>
      </c>
      <c r="K206" s="27"/>
      <c r="L206" s="62">
        <f t="shared" si="7"/>
        <v>26.775000000000006</v>
      </c>
      <c r="M206" s="63"/>
    </row>
    <row r="207" spans="1:13" ht="15.6" x14ac:dyDescent="0.3">
      <c r="A207" s="6" t="s">
        <v>266</v>
      </c>
      <c r="B207" s="24" t="s">
        <v>267</v>
      </c>
      <c r="C207" s="24"/>
      <c r="D207" s="43"/>
      <c r="E207" s="20">
        <v>2</v>
      </c>
      <c r="F207" s="19" t="s">
        <v>7</v>
      </c>
      <c r="G207" s="31" t="s">
        <v>25</v>
      </c>
      <c r="H207" s="25">
        <v>12.750000000000002</v>
      </c>
      <c r="I207" s="64">
        <f t="shared" si="6"/>
        <v>18.207000000000004</v>
      </c>
      <c r="J207" s="26">
        <v>11.25</v>
      </c>
      <c r="K207" s="27"/>
      <c r="L207" s="62">
        <f t="shared" si="7"/>
        <v>16.065000000000001</v>
      </c>
      <c r="M207" s="63"/>
    </row>
    <row r="208" spans="1:13" ht="15.6" x14ac:dyDescent="0.3">
      <c r="A208" s="6" t="s">
        <v>268</v>
      </c>
      <c r="B208" s="24" t="s">
        <v>269</v>
      </c>
      <c r="C208" s="24"/>
      <c r="D208" s="43"/>
      <c r="E208" s="20">
        <v>15</v>
      </c>
      <c r="F208" s="19" t="s">
        <v>7</v>
      </c>
      <c r="G208" s="31" t="s">
        <v>25</v>
      </c>
      <c r="H208" s="25">
        <v>17</v>
      </c>
      <c r="I208" s="64">
        <f t="shared" si="6"/>
        <v>24.276000000000003</v>
      </c>
      <c r="J208" s="26">
        <v>15.000000000000002</v>
      </c>
      <c r="K208" s="27"/>
      <c r="L208" s="62">
        <f t="shared" si="7"/>
        <v>21.42</v>
      </c>
      <c r="M208" s="63"/>
    </row>
    <row r="209" spans="1:13" ht="15.6" x14ac:dyDescent="0.3">
      <c r="A209" s="6" t="s">
        <v>270</v>
      </c>
      <c r="B209" s="24" t="s">
        <v>271</v>
      </c>
      <c r="C209" s="24"/>
      <c r="D209" s="43"/>
      <c r="E209" s="20">
        <v>2</v>
      </c>
      <c r="F209" s="19" t="s">
        <v>7</v>
      </c>
      <c r="G209" s="31" t="s">
        <v>25</v>
      </c>
      <c r="H209" s="25">
        <v>34</v>
      </c>
      <c r="I209" s="64">
        <f t="shared" si="6"/>
        <v>48.552000000000007</v>
      </c>
      <c r="J209" s="26">
        <v>33</v>
      </c>
      <c r="K209" s="27"/>
      <c r="L209" s="62">
        <f t="shared" si="7"/>
        <v>47.124000000000002</v>
      </c>
      <c r="M209" s="63"/>
    </row>
    <row r="210" spans="1:13" ht="15.6" x14ac:dyDescent="0.3">
      <c r="A210" s="6" t="s">
        <v>272</v>
      </c>
      <c r="B210" s="24" t="s">
        <v>273</v>
      </c>
      <c r="C210" s="24"/>
      <c r="D210" s="43"/>
      <c r="E210" s="19" t="s">
        <v>274</v>
      </c>
      <c r="F210" s="19" t="s">
        <v>7</v>
      </c>
      <c r="G210" s="31" t="s">
        <v>25</v>
      </c>
      <c r="H210" s="25">
        <v>42.500000000000007</v>
      </c>
      <c r="I210" s="64">
        <f t="shared" si="6"/>
        <v>60.690000000000012</v>
      </c>
      <c r="J210" s="26">
        <v>37.5</v>
      </c>
      <c r="K210" s="27"/>
      <c r="L210" s="62">
        <f t="shared" si="7"/>
        <v>53.550000000000011</v>
      </c>
      <c r="M210" s="63"/>
    </row>
    <row r="211" spans="1:13" ht="15.6" x14ac:dyDescent="0.3">
      <c r="A211" s="6" t="s">
        <v>275</v>
      </c>
      <c r="B211" s="24" t="s">
        <v>276</v>
      </c>
      <c r="C211" s="24"/>
      <c r="D211" s="43"/>
      <c r="E211" s="19" t="s">
        <v>210</v>
      </c>
      <c r="F211" s="19" t="s">
        <v>7</v>
      </c>
      <c r="G211" s="31" t="s">
        <v>25</v>
      </c>
      <c r="H211" s="25">
        <v>42.500000000000007</v>
      </c>
      <c r="I211" s="64">
        <f t="shared" si="6"/>
        <v>60.690000000000012</v>
      </c>
      <c r="J211" s="26">
        <v>37.5</v>
      </c>
      <c r="K211" s="27"/>
      <c r="L211" s="62">
        <f t="shared" si="7"/>
        <v>53.550000000000011</v>
      </c>
      <c r="M211" s="63"/>
    </row>
    <row r="212" spans="1:13" ht="15.6" x14ac:dyDescent="0.3">
      <c r="A212" s="6" t="s">
        <v>380</v>
      </c>
      <c r="B212" s="24" t="s">
        <v>277</v>
      </c>
      <c r="C212" s="24"/>
      <c r="D212" s="43"/>
      <c r="E212" s="19">
        <v>2</v>
      </c>
      <c r="F212" s="19" t="s">
        <v>7</v>
      </c>
      <c r="G212" s="31" t="s">
        <v>25</v>
      </c>
      <c r="H212" s="25">
        <v>4.25</v>
      </c>
      <c r="I212" s="64">
        <f t="shared" si="6"/>
        <v>6.0690000000000008</v>
      </c>
      <c r="J212" s="26">
        <v>3.7500000000000004</v>
      </c>
      <c r="K212" s="27"/>
      <c r="L212" s="62">
        <f t="shared" si="7"/>
        <v>5.3550000000000004</v>
      </c>
      <c r="M212" s="63"/>
    </row>
    <row r="213" spans="1:13" ht="15.6" x14ac:dyDescent="0.3">
      <c r="A213" s="6" t="s">
        <v>278</v>
      </c>
      <c r="B213" s="24" t="s">
        <v>279</v>
      </c>
      <c r="C213" s="24"/>
      <c r="D213" s="43"/>
      <c r="E213" s="19"/>
      <c r="F213" s="19" t="s">
        <v>7</v>
      </c>
      <c r="G213" s="31" t="s">
        <v>25</v>
      </c>
      <c r="H213" s="25">
        <v>21.250000000000004</v>
      </c>
      <c r="I213" s="64">
        <f t="shared" si="6"/>
        <v>30.345000000000006</v>
      </c>
      <c r="J213" s="26">
        <v>18.75</v>
      </c>
      <c r="K213" s="27"/>
      <c r="L213" s="62">
        <f t="shared" si="7"/>
        <v>26.775000000000006</v>
      </c>
      <c r="M213" s="63"/>
    </row>
    <row r="214" spans="1:13" ht="15.6" x14ac:dyDescent="0.3">
      <c r="A214" s="6" t="s">
        <v>280</v>
      </c>
      <c r="B214" s="24" t="s">
        <v>281</v>
      </c>
      <c r="C214" s="24"/>
      <c r="D214" s="43"/>
      <c r="E214" s="19">
        <v>2</v>
      </c>
      <c r="F214" s="19" t="s">
        <v>7</v>
      </c>
      <c r="G214" s="31" t="s">
        <v>25</v>
      </c>
      <c r="H214" s="25">
        <v>21.250000000000004</v>
      </c>
      <c r="I214" s="64">
        <f t="shared" si="6"/>
        <v>30.345000000000006</v>
      </c>
      <c r="J214" s="26">
        <v>18.75</v>
      </c>
      <c r="K214" s="27"/>
      <c r="L214" s="62">
        <f t="shared" si="7"/>
        <v>26.775000000000006</v>
      </c>
      <c r="M214" s="63"/>
    </row>
    <row r="215" spans="1:13" ht="15.6" x14ac:dyDescent="0.3">
      <c r="A215" s="6" t="s">
        <v>282</v>
      </c>
      <c r="B215" s="24" t="s">
        <v>283</v>
      </c>
      <c r="C215" s="24"/>
      <c r="D215" s="43"/>
      <c r="E215" s="19">
        <v>15</v>
      </c>
      <c r="F215" s="19" t="s">
        <v>7</v>
      </c>
      <c r="G215" s="31" t="s">
        <v>25</v>
      </c>
      <c r="H215" s="25">
        <v>85.000000000000014</v>
      </c>
      <c r="I215" s="64">
        <f t="shared" si="6"/>
        <v>121.38000000000002</v>
      </c>
      <c r="J215" s="26">
        <v>75</v>
      </c>
      <c r="K215" s="27"/>
      <c r="L215" s="62">
        <f t="shared" si="7"/>
        <v>107.10000000000002</v>
      </c>
      <c r="M215" s="63"/>
    </row>
    <row r="216" spans="1:13" ht="15.6" x14ac:dyDescent="0.3">
      <c r="A216" s="6" t="s">
        <v>284</v>
      </c>
      <c r="B216" s="24" t="s">
        <v>285</v>
      </c>
      <c r="C216" s="24"/>
      <c r="D216" s="43"/>
      <c r="E216" s="19" t="s">
        <v>113</v>
      </c>
      <c r="F216" s="19" t="s">
        <v>7</v>
      </c>
      <c r="G216" s="31" t="s">
        <v>25</v>
      </c>
      <c r="H216" s="25">
        <v>38.25</v>
      </c>
      <c r="I216" s="64">
        <f t="shared" si="6"/>
        <v>54.621000000000002</v>
      </c>
      <c r="J216" s="26">
        <v>33.75</v>
      </c>
      <c r="K216" s="27"/>
      <c r="L216" s="62">
        <f t="shared" si="7"/>
        <v>48.195000000000007</v>
      </c>
      <c r="M216" s="63"/>
    </row>
    <row r="217" spans="1:13" ht="15.6" x14ac:dyDescent="0.3">
      <c r="A217" s="6" t="s">
        <v>286</v>
      </c>
      <c r="B217" s="24" t="s">
        <v>287</v>
      </c>
      <c r="C217" s="24"/>
      <c r="D217" s="43"/>
      <c r="E217" s="19" t="s">
        <v>113</v>
      </c>
      <c r="F217" s="19" t="s">
        <v>7</v>
      </c>
      <c r="G217" s="31" t="s">
        <v>25</v>
      </c>
      <c r="H217" s="25">
        <v>38.25</v>
      </c>
      <c r="I217" s="64">
        <f t="shared" ref="I217:I231" si="8">H217*1.36*1.05</f>
        <v>54.621000000000002</v>
      </c>
      <c r="J217" s="26">
        <v>33.75</v>
      </c>
      <c r="K217" s="27"/>
      <c r="L217" s="62">
        <f t="shared" ref="L217:L231" si="9">J217*1.36*1.05</f>
        <v>48.195000000000007</v>
      </c>
      <c r="M217" s="63"/>
    </row>
    <row r="218" spans="1:13" ht="15.6" x14ac:dyDescent="0.3">
      <c r="A218" s="6" t="s">
        <v>288</v>
      </c>
      <c r="B218" s="24" t="s">
        <v>289</v>
      </c>
      <c r="C218" s="24"/>
      <c r="D218" s="43"/>
      <c r="E218" s="19">
        <v>1</v>
      </c>
      <c r="F218" s="19" t="s">
        <v>7</v>
      </c>
      <c r="G218" s="31" t="s">
        <v>25</v>
      </c>
      <c r="H218" s="25">
        <v>127.50000000000001</v>
      </c>
      <c r="I218" s="64">
        <f t="shared" si="8"/>
        <v>182.07000000000005</v>
      </c>
      <c r="J218" s="26">
        <v>112.50000000000001</v>
      </c>
      <c r="K218" s="27"/>
      <c r="L218" s="62">
        <f t="shared" si="9"/>
        <v>160.65000000000003</v>
      </c>
      <c r="M218" s="63"/>
    </row>
    <row r="219" spans="1:13" ht="15.6" x14ac:dyDescent="0.3">
      <c r="A219" s="6" t="s">
        <v>290</v>
      </c>
      <c r="B219" s="24" t="s">
        <v>291</v>
      </c>
      <c r="C219" s="24"/>
      <c r="D219" s="43"/>
      <c r="E219" s="19">
        <v>2</v>
      </c>
      <c r="F219" s="19" t="s">
        <v>7</v>
      </c>
      <c r="G219" s="31" t="s">
        <v>25</v>
      </c>
      <c r="H219" s="25">
        <v>21.250000000000004</v>
      </c>
      <c r="I219" s="64">
        <f t="shared" si="8"/>
        <v>30.345000000000006</v>
      </c>
      <c r="J219" s="26">
        <v>18.75</v>
      </c>
      <c r="K219" s="27"/>
      <c r="L219" s="62">
        <f t="shared" si="9"/>
        <v>26.775000000000006</v>
      </c>
      <c r="M219" s="63"/>
    </row>
    <row r="220" spans="1:13" ht="15.6" x14ac:dyDescent="0.3">
      <c r="A220" s="6" t="s">
        <v>292</v>
      </c>
      <c r="B220" s="24" t="s">
        <v>293</v>
      </c>
      <c r="C220" s="24"/>
      <c r="D220" s="43"/>
      <c r="E220" s="19">
        <v>2</v>
      </c>
      <c r="F220" s="19" t="s">
        <v>7</v>
      </c>
      <c r="G220" s="31" t="s">
        <v>25</v>
      </c>
      <c r="H220" s="25">
        <v>25.500000000000004</v>
      </c>
      <c r="I220" s="64">
        <f t="shared" si="8"/>
        <v>36.414000000000009</v>
      </c>
      <c r="J220" s="26">
        <v>22.5</v>
      </c>
      <c r="K220" s="27"/>
      <c r="L220" s="62">
        <f t="shared" si="9"/>
        <v>32.130000000000003</v>
      </c>
      <c r="M220" s="63"/>
    </row>
    <row r="221" spans="1:13" ht="15.6" x14ac:dyDescent="0.3">
      <c r="A221" s="6" t="s">
        <v>294</v>
      </c>
      <c r="B221" s="24" t="s">
        <v>295</v>
      </c>
      <c r="C221" s="24"/>
      <c r="D221" s="43"/>
      <c r="E221" s="19" t="s">
        <v>127</v>
      </c>
      <c r="F221" s="19" t="s">
        <v>7</v>
      </c>
      <c r="G221" s="31" t="s">
        <v>25</v>
      </c>
      <c r="H221" s="25">
        <v>51.000000000000007</v>
      </c>
      <c r="I221" s="64">
        <f t="shared" si="8"/>
        <v>72.828000000000017</v>
      </c>
      <c r="J221" s="26">
        <v>45</v>
      </c>
      <c r="K221" s="27"/>
      <c r="L221" s="62">
        <f t="shared" si="9"/>
        <v>64.260000000000005</v>
      </c>
      <c r="M221" s="63"/>
    </row>
    <row r="222" spans="1:13" ht="15.6" x14ac:dyDescent="0.3">
      <c r="A222" s="6" t="s">
        <v>361</v>
      </c>
      <c r="B222" s="24" t="s">
        <v>296</v>
      </c>
      <c r="C222" s="24"/>
      <c r="D222" s="43"/>
      <c r="E222" s="19">
        <v>2</v>
      </c>
      <c r="F222" s="19" t="s">
        <v>7</v>
      </c>
      <c r="G222" s="31" t="s">
        <v>25</v>
      </c>
      <c r="H222" s="25">
        <v>21.250000000000004</v>
      </c>
      <c r="I222" s="64">
        <f t="shared" si="8"/>
        <v>30.345000000000006</v>
      </c>
      <c r="J222" s="26">
        <v>18.75</v>
      </c>
      <c r="K222" s="27"/>
      <c r="L222" s="62">
        <f t="shared" si="9"/>
        <v>26.775000000000006</v>
      </c>
      <c r="M222" s="63"/>
    </row>
    <row r="223" spans="1:13" ht="15.6" x14ac:dyDescent="0.3">
      <c r="A223" s="6" t="s">
        <v>381</v>
      </c>
      <c r="B223" s="24" t="s">
        <v>297</v>
      </c>
      <c r="C223" s="24"/>
      <c r="D223" s="43"/>
      <c r="E223" s="19" t="s">
        <v>146</v>
      </c>
      <c r="F223" s="19" t="s">
        <v>7</v>
      </c>
      <c r="G223" s="31" t="s">
        <v>25</v>
      </c>
      <c r="H223" s="25">
        <v>29.75</v>
      </c>
      <c r="I223" s="64">
        <f t="shared" si="8"/>
        <v>42.483000000000004</v>
      </c>
      <c r="J223" s="26">
        <v>26.25</v>
      </c>
      <c r="K223" s="27"/>
      <c r="L223" s="62">
        <f t="shared" si="9"/>
        <v>37.485000000000007</v>
      </c>
      <c r="M223" s="63"/>
    </row>
    <row r="224" spans="1:13" ht="15.6" x14ac:dyDescent="0.3">
      <c r="A224" s="6" t="s">
        <v>382</v>
      </c>
      <c r="B224" s="24" t="s">
        <v>298</v>
      </c>
      <c r="C224" s="24"/>
      <c r="D224" s="43"/>
      <c r="E224" s="19" t="s">
        <v>372</v>
      </c>
      <c r="F224" s="19" t="s">
        <v>7</v>
      </c>
      <c r="G224" s="31" t="s">
        <v>25</v>
      </c>
      <c r="H224" s="25">
        <v>25.500000000000004</v>
      </c>
      <c r="I224" s="64">
        <f t="shared" si="8"/>
        <v>36.414000000000009</v>
      </c>
      <c r="J224" s="26">
        <v>22.5</v>
      </c>
      <c r="K224" s="27"/>
      <c r="L224" s="62">
        <f t="shared" si="9"/>
        <v>32.130000000000003</v>
      </c>
      <c r="M224" s="63"/>
    </row>
    <row r="225" spans="1:13" ht="15.6" x14ac:dyDescent="0.3">
      <c r="A225" s="6" t="s">
        <v>383</v>
      </c>
      <c r="B225" s="24" t="s">
        <v>299</v>
      </c>
      <c r="C225" s="24"/>
      <c r="D225" s="43"/>
      <c r="E225" s="19"/>
      <c r="F225" s="19"/>
      <c r="G225" s="20"/>
      <c r="H225" s="25"/>
      <c r="I225" s="64">
        <f t="shared" si="8"/>
        <v>0</v>
      </c>
      <c r="J225" s="26"/>
      <c r="K225" s="27"/>
      <c r="L225" s="62">
        <f t="shared" si="9"/>
        <v>0</v>
      </c>
      <c r="M225" s="63"/>
    </row>
    <row r="226" spans="1:13" ht="15.6" x14ac:dyDescent="0.3">
      <c r="A226" s="6" t="s">
        <v>384</v>
      </c>
      <c r="B226" s="24" t="s">
        <v>300</v>
      </c>
      <c r="C226" s="24"/>
      <c r="D226" s="43"/>
      <c r="E226" s="19">
        <v>2</v>
      </c>
      <c r="F226" s="19" t="s">
        <v>7</v>
      </c>
      <c r="G226" s="31" t="s">
        <v>25</v>
      </c>
      <c r="H226" s="25">
        <v>34</v>
      </c>
      <c r="I226" s="64">
        <f t="shared" si="8"/>
        <v>48.552000000000007</v>
      </c>
      <c r="J226" s="26">
        <v>33</v>
      </c>
      <c r="K226" s="27"/>
      <c r="L226" s="62">
        <f t="shared" si="9"/>
        <v>47.124000000000002</v>
      </c>
      <c r="M226" s="63"/>
    </row>
    <row r="227" spans="1:13" ht="15.6" x14ac:dyDescent="0.3">
      <c r="A227" s="6" t="s">
        <v>385</v>
      </c>
      <c r="B227" s="24" t="s">
        <v>301</v>
      </c>
      <c r="C227" s="24"/>
      <c r="D227" s="43"/>
      <c r="E227" s="19">
        <v>2</v>
      </c>
      <c r="F227" s="19" t="s">
        <v>7</v>
      </c>
      <c r="G227" s="31" t="s">
        <v>25</v>
      </c>
      <c r="H227" s="25">
        <v>12.750000000000002</v>
      </c>
      <c r="I227" s="64">
        <f t="shared" si="8"/>
        <v>18.207000000000004</v>
      </c>
      <c r="J227" s="26">
        <v>11.25</v>
      </c>
      <c r="K227" s="27"/>
      <c r="L227" s="62">
        <f t="shared" si="9"/>
        <v>16.065000000000001</v>
      </c>
      <c r="M227" s="63"/>
    </row>
    <row r="228" spans="1:13" ht="15.6" x14ac:dyDescent="0.3">
      <c r="A228" s="6" t="s">
        <v>386</v>
      </c>
      <c r="B228" s="24" t="s">
        <v>302</v>
      </c>
      <c r="C228" s="24"/>
      <c r="D228" s="43"/>
      <c r="E228" s="19">
        <v>2</v>
      </c>
      <c r="F228" s="19" t="s">
        <v>7</v>
      </c>
      <c r="G228" s="31" t="s">
        <v>25</v>
      </c>
      <c r="H228" s="25">
        <v>34</v>
      </c>
      <c r="I228" s="64">
        <f t="shared" si="8"/>
        <v>48.552000000000007</v>
      </c>
      <c r="J228" s="26">
        <v>33</v>
      </c>
      <c r="K228" s="27"/>
      <c r="L228" s="62">
        <f t="shared" si="9"/>
        <v>47.124000000000002</v>
      </c>
      <c r="M228" s="63"/>
    </row>
    <row r="229" spans="1:13" ht="15.6" x14ac:dyDescent="0.3">
      <c r="A229" s="6" t="s">
        <v>387</v>
      </c>
      <c r="B229" s="24" t="s">
        <v>303</v>
      </c>
      <c r="C229" s="24"/>
      <c r="D229" s="43"/>
      <c r="E229" s="19">
        <v>2</v>
      </c>
      <c r="F229" s="19" t="s">
        <v>7</v>
      </c>
      <c r="G229" s="31" t="s">
        <v>25</v>
      </c>
      <c r="H229" s="25">
        <v>42.500000000000007</v>
      </c>
      <c r="I229" s="64">
        <f t="shared" si="8"/>
        <v>60.690000000000012</v>
      </c>
      <c r="J229" s="26">
        <v>37.5</v>
      </c>
      <c r="K229" s="27"/>
      <c r="L229" s="62">
        <f t="shared" si="9"/>
        <v>53.550000000000011</v>
      </c>
      <c r="M229" s="63"/>
    </row>
    <row r="230" spans="1:13" ht="15.6" x14ac:dyDescent="0.3">
      <c r="A230" s="6" t="s">
        <v>388</v>
      </c>
      <c r="B230" s="24" t="s">
        <v>304</v>
      </c>
      <c r="C230" s="24"/>
      <c r="D230" s="43"/>
      <c r="E230" s="19" t="s">
        <v>146</v>
      </c>
      <c r="F230" s="19" t="s">
        <v>7</v>
      </c>
      <c r="G230" s="31" t="s">
        <v>25</v>
      </c>
      <c r="H230" s="25">
        <v>51.000000000000007</v>
      </c>
      <c r="I230" s="64">
        <f t="shared" si="8"/>
        <v>72.828000000000017</v>
      </c>
      <c r="J230" s="26">
        <v>45</v>
      </c>
      <c r="K230" s="27"/>
      <c r="L230" s="62">
        <f t="shared" si="9"/>
        <v>64.260000000000005</v>
      </c>
      <c r="M230" s="63"/>
    </row>
    <row r="231" spans="1:13" ht="15.6" x14ac:dyDescent="0.3">
      <c r="A231" s="6" t="s">
        <v>389</v>
      </c>
      <c r="B231" s="24" t="s">
        <v>82</v>
      </c>
      <c r="C231" s="24"/>
      <c r="D231" s="43"/>
      <c r="E231" s="19">
        <v>3</v>
      </c>
      <c r="F231" s="19" t="s">
        <v>7</v>
      </c>
      <c r="G231" s="31" t="s">
        <v>25</v>
      </c>
      <c r="H231" s="25">
        <v>21.250000000000004</v>
      </c>
      <c r="I231" s="64">
        <f t="shared" si="8"/>
        <v>30.345000000000006</v>
      </c>
      <c r="J231" s="26">
        <v>18.75</v>
      </c>
      <c r="K231" s="27"/>
      <c r="L231" s="62">
        <f t="shared" si="9"/>
        <v>26.775000000000006</v>
      </c>
      <c r="M231" s="63"/>
    </row>
    <row r="232" spans="1:13" ht="15.6" x14ac:dyDescent="0.3">
      <c r="A232" s="1"/>
      <c r="B232" s="24"/>
      <c r="C232" s="24"/>
      <c r="D232" s="46"/>
      <c r="E232" s="19"/>
      <c r="F232" s="19"/>
      <c r="G232" s="32"/>
      <c r="H232" s="21"/>
      <c r="I232" s="27"/>
      <c r="J232" s="28"/>
      <c r="K232" s="27"/>
      <c r="L232" s="63"/>
      <c r="M232" s="63"/>
    </row>
    <row r="233" spans="1:13" ht="23.4" x14ac:dyDescent="0.45">
      <c r="A233" s="5" t="s">
        <v>305</v>
      </c>
      <c r="B233" s="17"/>
      <c r="C233" s="17"/>
      <c r="D233" s="45"/>
      <c r="E233" s="33"/>
      <c r="F233" s="19"/>
      <c r="G233" s="20"/>
      <c r="H233" s="25"/>
      <c r="I233" s="27"/>
      <c r="J233" s="26"/>
      <c r="K233" s="27"/>
      <c r="L233" s="63"/>
      <c r="M233" s="63"/>
    </row>
    <row r="234" spans="1:13" ht="15.6" x14ac:dyDescent="0.3">
      <c r="A234" s="6" t="s">
        <v>454</v>
      </c>
      <c r="B234" s="24" t="s">
        <v>306</v>
      </c>
      <c r="C234" s="24"/>
      <c r="D234" s="43"/>
      <c r="E234" s="19" t="s">
        <v>307</v>
      </c>
      <c r="F234" s="19"/>
      <c r="G234" s="20">
        <v>1500</v>
      </c>
      <c r="H234" s="25">
        <v>0.51</v>
      </c>
      <c r="I234" s="64">
        <f>H234*1.36*1.05</f>
        <v>0.72828000000000015</v>
      </c>
      <c r="J234" s="26">
        <v>0.45</v>
      </c>
      <c r="K234" s="27"/>
      <c r="L234" s="62">
        <f>J234*1.36*1.05</f>
        <v>0.64260000000000017</v>
      </c>
      <c r="M234" s="63"/>
    </row>
    <row r="235" spans="1:13" ht="15.6" x14ac:dyDescent="0.3">
      <c r="A235" s="6" t="s">
        <v>455</v>
      </c>
      <c r="B235" s="24" t="s">
        <v>308</v>
      </c>
      <c r="C235" s="24"/>
      <c r="D235" s="43"/>
      <c r="E235" s="19" t="s">
        <v>309</v>
      </c>
      <c r="F235" s="19"/>
      <c r="G235" s="20">
        <v>1500</v>
      </c>
      <c r="H235" s="25">
        <v>0.85</v>
      </c>
      <c r="I235" s="64">
        <f t="shared" ref="I235:I258" si="10">H235*1.36*1.05</f>
        <v>1.2138000000000002</v>
      </c>
      <c r="J235" s="26">
        <v>0.75</v>
      </c>
      <c r="K235" s="27"/>
      <c r="L235" s="62">
        <f t="shared" ref="L235:L258" si="11">J235*1.36*1.05</f>
        <v>1.0710000000000002</v>
      </c>
      <c r="M235" s="63"/>
    </row>
    <row r="236" spans="1:13" ht="15.6" x14ac:dyDescent="0.3">
      <c r="A236" s="6" t="s">
        <v>456</v>
      </c>
      <c r="B236" s="24" t="s">
        <v>310</v>
      </c>
      <c r="C236" s="24"/>
      <c r="D236" s="43"/>
      <c r="E236" s="19" t="s">
        <v>127</v>
      </c>
      <c r="F236" s="19"/>
      <c r="G236" s="20">
        <v>500</v>
      </c>
      <c r="H236" s="25">
        <v>1.2750000000000001</v>
      </c>
      <c r="I236" s="64">
        <f t="shared" si="10"/>
        <v>1.8207000000000002</v>
      </c>
      <c r="J236" s="26">
        <v>1.125</v>
      </c>
      <c r="K236" s="27"/>
      <c r="L236" s="62">
        <f t="shared" si="11"/>
        <v>1.6065</v>
      </c>
      <c r="M236" s="63"/>
    </row>
    <row r="237" spans="1:13" ht="15.6" x14ac:dyDescent="0.3">
      <c r="A237" s="6" t="s">
        <v>457</v>
      </c>
      <c r="B237" s="24" t="s">
        <v>311</v>
      </c>
      <c r="C237" s="24"/>
      <c r="D237" s="43"/>
      <c r="E237" s="19" t="s">
        <v>146</v>
      </c>
      <c r="F237" s="19"/>
      <c r="G237" s="20">
        <v>60</v>
      </c>
      <c r="H237" s="25">
        <v>1.2750000000000001</v>
      </c>
      <c r="I237" s="64">
        <f t="shared" si="10"/>
        <v>1.8207000000000002</v>
      </c>
      <c r="J237" s="26">
        <v>1.125</v>
      </c>
      <c r="K237" s="27"/>
      <c r="L237" s="62">
        <f t="shared" si="11"/>
        <v>1.6065</v>
      </c>
      <c r="M237" s="63"/>
    </row>
    <row r="238" spans="1:13" ht="15.6" x14ac:dyDescent="0.3">
      <c r="A238" s="6" t="s">
        <v>458</v>
      </c>
      <c r="B238" s="24" t="s">
        <v>312</v>
      </c>
      <c r="C238" s="24"/>
      <c r="D238" s="43"/>
      <c r="E238" s="19" t="s">
        <v>307</v>
      </c>
      <c r="F238" s="19"/>
      <c r="G238" s="20">
        <v>1500</v>
      </c>
      <c r="H238" s="25">
        <v>0.59499999999999997</v>
      </c>
      <c r="I238" s="64">
        <f t="shared" si="10"/>
        <v>0.84966000000000008</v>
      </c>
      <c r="J238" s="26">
        <v>0.52500000000000002</v>
      </c>
      <c r="K238" s="27"/>
      <c r="L238" s="62">
        <f t="shared" si="11"/>
        <v>0.74970000000000014</v>
      </c>
      <c r="M238" s="63"/>
    </row>
    <row r="239" spans="1:13" ht="15.6" x14ac:dyDescent="0.3">
      <c r="A239" s="6" t="s">
        <v>459</v>
      </c>
      <c r="B239" s="24" t="s">
        <v>313</v>
      </c>
      <c r="C239" s="24"/>
      <c r="D239" s="43"/>
      <c r="E239" s="19"/>
      <c r="F239" s="19"/>
      <c r="G239" s="20">
        <v>1000</v>
      </c>
      <c r="H239" s="25">
        <v>0.85</v>
      </c>
      <c r="I239" s="64">
        <f t="shared" si="10"/>
        <v>1.2138000000000002</v>
      </c>
      <c r="J239" s="26">
        <v>0.75</v>
      </c>
      <c r="K239" s="27"/>
      <c r="L239" s="62">
        <f t="shared" si="11"/>
        <v>1.0710000000000002</v>
      </c>
      <c r="M239" s="63"/>
    </row>
    <row r="240" spans="1:13" ht="15.6" x14ac:dyDescent="0.3">
      <c r="A240" s="6" t="s">
        <v>460</v>
      </c>
      <c r="B240" s="24" t="s">
        <v>314</v>
      </c>
      <c r="C240" s="24"/>
      <c r="D240" s="43"/>
      <c r="E240" s="20" t="s">
        <v>146</v>
      </c>
      <c r="F240" s="19"/>
      <c r="G240" s="20">
        <v>60</v>
      </c>
      <c r="H240" s="25">
        <v>2.125</v>
      </c>
      <c r="I240" s="64">
        <f t="shared" si="10"/>
        <v>3.0345000000000004</v>
      </c>
      <c r="J240" s="26">
        <v>1.8750000000000002</v>
      </c>
      <c r="K240" s="27"/>
      <c r="L240" s="62">
        <f t="shared" si="11"/>
        <v>2.6775000000000002</v>
      </c>
      <c r="M240" s="63"/>
    </row>
    <row r="241" spans="1:13" x14ac:dyDescent="0.3">
      <c r="A241" s="6" t="s">
        <v>461</v>
      </c>
      <c r="B241" s="23" t="s">
        <v>462</v>
      </c>
      <c r="C241" s="23"/>
      <c r="D241" s="44"/>
      <c r="E241" s="20"/>
      <c r="F241" s="20"/>
      <c r="G241" s="20">
        <v>1000</v>
      </c>
      <c r="H241" s="25">
        <v>12.750000000000002</v>
      </c>
      <c r="I241" s="64">
        <f t="shared" si="10"/>
        <v>18.207000000000004</v>
      </c>
      <c r="J241" s="26">
        <v>11.25</v>
      </c>
      <c r="K241" s="27"/>
      <c r="L241" s="62">
        <f t="shared" si="11"/>
        <v>16.065000000000001</v>
      </c>
      <c r="M241" s="63"/>
    </row>
    <row r="242" spans="1:13" x14ac:dyDescent="0.3">
      <c r="A242" s="6" t="s">
        <v>463</v>
      </c>
      <c r="B242" s="23" t="s">
        <v>464</v>
      </c>
      <c r="C242" s="23"/>
      <c r="D242" s="44"/>
      <c r="E242" s="20"/>
      <c r="F242" s="20"/>
      <c r="G242" s="20">
        <v>1000</v>
      </c>
      <c r="H242" s="25">
        <v>12.750000000000002</v>
      </c>
      <c r="I242" s="64">
        <f t="shared" si="10"/>
        <v>18.207000000000004</v>
      </c>
      <c r="J242" s="26">
        <v>11.25</v>
      </c>
      <c r="K242" s="27"/>
      <c r="L242" s="62">
        <f t="shared" si="11"/>
        <v>16.065000000000001</v>
      </c>
      <c r="M242" s="63"/>
    </row>
    <row r="243" spans="1:13" x14ac:dyDescent="0.3">
      <c r="A243" s="6" t="s">
        <v>454</v>
      </c>
      <c r="B243" s="23" t="s">
        <v>465</v>
      </c>
      <c r="C243" s="23"/>
      <c r="D243" s="44"/>
      <c r="E243" s="20"/>
      <c r="F243" s="20"/>
      <c r="G243" s="20">
        <v>1000</v>
      </c>
      <c r="H243" s="25">
        <v>25.500000000000004</v>
      </c>
      <c r="I243" s="64">
        <f t="shared" si="10"/>
        <v>36.414000000000009</v>
      </c>
      <c r="J243" s="26">
        <v>22.5</v>
      </c>
      <c r="K243" s="27"/>
      <c r="L243" s="62">
        <f t="shared" si="11"/>
        <v>32.130000000000003</v>
      </c>
      <c r="M243" s="63"/>
    </row>
    <row r="244" spans="1:13" x14ac:dyDescent="0.3">
      <c r="A244" s="6" t="s">
        <v>466</v>
      </c>
      <c r="B244" s="23" t="s">
        <v>315</v>
      </c>
      <c r="C244" s="23"/>
      <c r="D244" s="44"/>
      <c r="E244" s="20"/>
      <c r="F244" s="20"/>
      <c r="G244" s="20">
        <v>500</v>
      </c>
      <c r="H244" s="25">
        <v>6.75</v>
      </c>
      <c r="I244" s="64">
        <f t="shared" si="10"/>
        <v>9.6390000000000011</v>
      </c>
      <c r="J244" s="26">
        <v>5.25</v>
      </c>
      <c r="K244" s="27"/>
      <c r="L244" s="62">
        <f t="shared" si="11"/>
        <v>7.4970000000000008</v>
      </c>
      <c r="M244" s="63"/>
    </row>
    <row r="245" spans="1:13" x14ac:dyDescent="0.3">
      <c r="A245" s="6" t="s">
        <v>467</v>
      </c>
      <c r="B245" s="23" t="s">
        <v>202</v>
      </c>
      <c r="C245" s="23"/>
      <c r="D245" s="44"/>
      <c r="E245" s="20"/>
      <c r="F245" s="20"/>
      <c r="G245" s="20">
        <v>1000</v>
      </c>
      <c r="H245" s="25">
        <v>0.85</v>
      </c>
      <c r="I245" s="64">
        <f t="shared" si="10"/>
        <v>1.2138000000000002</v>
      </c>
      <c r="J245" s="26">
        <v>0.75</v>
      </c>
      <c r="K245" s="27"/>
      <c r="L245" s="62">
        <f t="shared" si="11"/>
        <v>1.0710000000000002</v>
      </c>
      <c r="M245" s="63"/>
    </row>
    <row r="246" spans="1:13" ht="15.6" x14ac:dyDescent="0.3">
      <c r="A246" s="6" t="s">
        <v>468</v>
      </c>
      <c r="B246" s="24" t="s">
        <v>316</v>
      </c>
      <c r="C246" s="24"/>
      <c r="D246" s="43"/>
      <c r="E246" s="19"/>
      <c r="F246" s="19"/>
      <c r="G246" s="20">
        <v>1000</v>
      </c>
      <c r="H246" s="25">
        <v>0.85</v>
      </c>
      <c r="I246" s="64">
        <f t="shared" si="10"/>
        <v>1.2138000000000002</v>
      </c>
      <c r="J246" s="26">
        <v>0.75</v>
      </c>
      <c r="K246" s="27"/>
      <c r="L246" s="62">
        <f t="shared" si="11"/>
        <v>1.0710000000000002</v>
      </c>
      <c r="M246" s="63"/>
    </row>
    <row r="247" spans="1:13" ht="15.6" x14ac:dyDescent="0.3">
      <c r="A247" s="6" t="s">
        <v>469</v>
      </c>
      <c r="B247" s="24" t="s">
        <v>317</v>
      </c>
      <c r="C247" s="24"/>
      <c r="D247" s="43"/>
      <c r="E247" s="19"/>
      <c r="F247" s="19"/>
      <c r="G247" s="20">
        <v>300</v>
      </c>
      <c r="H247" s="25">
        <v>0.85</v>
      </c>
      <c r="I247" s="64">
        <f t="shared" si="10"/>
        <v>1.2138000000000002</v>
      </c>
      <c r="J247" s="26">
        <v>0.75</v>
      </c>
      <c r="K247" s="27"/>
      <c r="L247" s="62">
        <f t="shared" si="11"/>
        <v>1.0710000000000002</v>
      </c>
      <c r="M247" s="63"/>
    </row>
    <row r="248" spans="1:13" ht="15.6" x14ac:dyDescent="0.3">
      <c r="A248" s="6" t="s">
        <v>470</v>
      </c>
      <c r="B248" s="24" t="s">
        <v>318</v>
      </c>
      <c r="C248" s="24"/>
      <c r="D248" s="43"/>
      <c r="E248" s="19"/>
      <c r="F248" s="19"/>
      <c r="G248" s="20">
        <v>300</v>
      </c>
      <c r="H248" s="25">
        <v>0.85</v>
      </c>
      <c r="I248" s="64">
        <f t="shared" si="10"/>
        <v>1.2138000000000002</v>
      </c>
      <c r="J248" s="26">
        <v>0.75</v>
      </c>
      <c r="K248" s="27"/>
      <c r="L248" s="62">
        <f t="shared" si="11"/>
        <v>1.0710000000000002</v>
      </c>
      <c r="M248" s="63"/>
    </row>
    <row r="249" spans="1:13" ht="15.6" x14ac:dyDescent="0.3">
      <c r="A249" s="6" t="s">
        <v>471</v>
      </c>
      <c r="B249" s="24" t="s">
        <v>319</v>
      </c>
      <c r="C249" s="24"/>
      <c r="D249" s="43"/>
      <c r="E249" s="19"/>
      <c r="F249" s="19"/>
      <c r="G249" s="20">
        <v>500</v>
      </c>
      <c r="H249" s="25">
        <v>0.85</v>
      </c>
      <c r="I249" s="64">
        <f t="shared" si="10"/>
        <v>1.2138000000000002</v>
      </c>
      <c r="J249" s="26">
        <v>0.75</v>
      </c>
      <c r="K249" s="27"/>
      <c r="L249" s="62">
        <f t="shared" si="11"/>
        <v>1.0710000000000002</v>
      </c>
      <c r="M249" s="63"/>
    </row>
    <row r="250" spans="1:13" ht="15.6" x14ac:dyDescent="0.3">
      <c r="A250" s="6" t="s">
        <v>472</v>
      </c>
      <c r="B250" s="24" t="s">
        <v>59</v>
      </c>
      <c r="C250" s="24"/>
      <c r="D250" s="43"/>
      <c r="E250" s="19"/>
      <c r="F250" s="19"/>
      <c r="G250" s="20">
        <v>1000</v>
      </c>
      <c r="H250" s="25">
        <v>1.2750000000000001</v>
      </c>
      <c r="I250" s="64">
        <f t="shared" si="10"/>
        <v>1.8207000000000002</v>
      </c>
      <c r="J250" s="26">
        <v>1.125</v>
      </c>
      <c r="K250" s="27"/>
      <c r="L250" s="62">
        <f t="shared" si="11"/>
        <v>1.6065</v>
      </c>
      <c r="M250" s="63"/>
    </row>
    <row r="251" spans="1:13" ht="15.6" x14ac:dyDescent="0.3">
      <c r="A251" s="6" t="s">
        <v>473</v>
      </c>
      <c r="B251" s="24" t="s">
        <v>58</v>
      </c>
      <c r="C251" s="24"/>
      <c r="D251" s="43"/>
      <c r="E251" s="19"/>
      <c r="F251" s="19"/>
      <c r="G251" s="20">
        <v>500</v>
      </c>
      <c r="H251" s="25">
        <v>17</v>
      </c>
      <c r="I251" s="64">
        <f t="shared" si="10"/>
        <v>24.276000000000003</v>
      </c>
      <c r="J251" s="26">
        <v>15.000000000000002</v>
      </c>
      <c r="K251" s="27"/>
      <c r="L251" s="62">
        <f t="shared" si="11"/>
        <v>21.42</v>
      </c>
      <c r="M251" s="63"/>
    </row>
    <row r="252" spans="1:13" ht="15.6" x14ac:dyDescent="0.3">
      <c r="A252" s="6" t="s">
        <v>474</v>
      </c>
      <c r="B252" s="24" t="s">
        <v>320</v>
      </c>
      <c r="C252" s="24"/>
      <c r="D252" s="43"/>
      <c r="E252" s="19"/>
      <c r="F252" s="19"/>
      <c r="G252" s="20">
        <v>1000</v>
      </c>
      <c r="H252" s="25">
        <v>0.85</v>
      </c>
      <c r="I252" s="64">
        <f t="shared" si="10"/>
        <v>1.2138000000000002</v>
      </c>
      <c r="J252" s="26">
        <v>0.75</v>
      </c>
      <c r="K252" s="27"/>
      <c r="L252" s="62">
        <f t="shared" si="11"/>
        <v>1.0710000000000002</v>
      </c>
      <c r="M252" s="63"/>
    </row>
    <row r="253" spans="1:13" ht="15.6" x14ac:dyDescent="0.3">
      <c r="A253" s="6" t="s">
        <v>455</v>
      </c>
      <c r="B253" s="24" t="s">
        <v>250</v>
      </c>
      <c r="C253" s="24"/>
      <c r="D253" s="43"/>
      <c r="E253" s="19"/>
      <c r="F253" s="19"/>
      <c r="G253" s="20">
        <v>1000</v>
      </c>
      <c r="H253" s="25">
        <v>1.2750000000000001</v>
      </c>
      <c r="I253" s="64">
        <f t="shared" si="10"/>
        <v>1.8207000000000002</v>
      </c>
      <c r="J253" s="26">
        <v>1.125</v>
      </c>
      <c r="K253" s="27"/>
      <c r="L253" s="62">
        <f t="shared" si="11"/>
        <v>1.6065</v>
      </c>
      <c r="M253" s="63"/>
    </row>
    <row r="254" spans="1:13" ht="15.6" x14ac:dyDescent="0.3">
      <c r="A254" s="6" t="s">
        <v>475</v>
      </c>
      <c r="B254" s="24" t="s">
        <v>321</v>
      </c>
      <c r="C254" s="24"/>
      <c r="D254" s="43"/>
      <c r="E254" s="19"/>
      <c r="F254" s="19"/>
      <c r="G254" s="20">
        <v>1000</v>
      </c>
      <c r="H254" s="25">
        <v>13.175000000000001</v>
      </c>
      <c r="I254" s="64">
        <f t="shared" si="10"/>
        <v>18.813900000000004</v>
      </c>
      <c r="J254" s="26">
        <v>11.625</v>
      </c>
      <c r="K254" s="27"/>
      <c r="L254" s="62">
        <f t="shared" si="11"/>
        <v>16.6005</v>
      </c>
      <c r="M254" s="63"/>
    </row>
    <row r="255" spans="1:13" ht="15.6" x14ac:dyDescent="0.3">
      <c r="A255" s="6" t="s">
        <v>476</v>
      </c>
      <c r="B255" s="24" t="s">
        <v>322</v>
      </c>
      <c r="C255" s="24"/>
      <c r="D255" s="43"/>
      <c r="E255" s="19"/>
      <c r="F255" s="19"/>
      <c r="G255" s="20">
        <v>500</v>
      </c>
      <c r="H255" s="25">
        <v>2.5500000000000003</v>
      </c>
      <c r="I255" s="64">
        <f t="shared" si="10"/>
        <v>3.6414000000000004</v>
      </c>
      <c r="J255" s="26">
        <v>2.25</v>
      </c>
      <c r="K255" s="27"/>
      <c r="L255" s="62">
        <f t="shared" si="11"/>
        <v>3.2130000000000001</v>
      </c>
      <c r="M255" s="63"/>
    </row>
    <row r="256" spans="1:13" ht="15.6" x14ac:dyDescent="0.3">
      <c r="A256" s="6" t="s">
        <v>477</v>
      </c>
      <c r="B256" s="24" t="s">
        <v>323</v>
      </c>
      <c r="C256" s="24"/>
      <c r="D256" s="43"/>
      <c r="E256" s="19"/>
      <c r="F256" s="19"/>
      <c r="G256" s="20">
        <v>1000</v>
      </c>
      <c r="H256" s="25">
        <v>2.5500000000000003</v>
      </c>
      <c r="I256" s="64">
        <f t="shared" si="10"/>
        <v>3.6414000000000004</v>
      </c>
      <c r="J256" s="26">
        <v>2.25</v>
      </c>
      <c r="K256" s="27"/>
      <c r="L256" s="62">
        <f t="shared" si="11"/>
        <v>3.2130000000000001</v>
      </c>
      <c r="M256" s="63"/>
    </row>
    <row r="257" spans="1:13" ht="15.6" x14ac:dyDescent="0.3">
      <c r="A257" s="6" t="s">
        <v>478</v>
      </c>
      <c r="B257" s="24" t="s">
        <v>97</v>
      </c>
      <c r="C257" s="24"/>
      <c r="D257" s="43"/>
      <c r="E257" s="19"/>
      <c r="F257" s="19"/>
      <c r="G257" s="20">
        <v>500</v>
      </c>
      <c r="H257" s="25">
        <v>1.2750000000000001</v>
      </c>
      <c r="I257" s="64">
        <f t="shared" si="10"/>
        <v>1.8207000000000002</v>
      </c>
      <c r="J257" s="26">
        <v>1.125</v>
      </c>
      <c r="K257" s="27"/>
      <c r="L257" s="62">
        <f t="shared" si="11"/>
        <v>1.6065</v>
      </c>
      <c r="M257" s="63"/>
    </row>
    <row r="258" spans="1:13" ht="15.6" x14ac:dyDescent="0.3">
      <c r="A258" s="6" t="s">
        <v>479</v>
      </c>
      <c r="B258" s="24" t="s">
        <v>98</v>
      </c>
      <c r="C258" s="24"/>
      <c r="D258" s="43"/>
      <c r="E258" s="19"/>
      <c r="F258" s="19"/>
      <c r="G258" s="20">
        <v>500</v>
      </c>
      <c r="H258" s="25">
        <v>1.2750000000000001</v>
      </c>
      <c r="I258" s="64">
        <f t="shared" si="10"/>
        <v>1.8207000000000002</v>
      </c>
      <c r="J258" s="26">
        <v>1.125</v>
      </c>
      <c r="K258" s="27"/>
      <c r="L258" s="62">
        <f t="shared" si="11"/>
        <v>1.6065</v>
      </c>
      <c r="M258" s="63"/>
    </row>
    <row r="259" spans="1:13" ht="15.6" x14ac:dyDescent="0.3">
      <c r="A259" s="6"/>
      <c r="B259" s="24"/>
      <c r="C259" s="24"/>
      <c r="D259" s="43"/>
      <c r="E259" s="19"/>
      <c r="F259" s="19"/>
      <c r="G259" s="20"/>
      <c r="H259" s="25"/>
      <c r="I259" s="27"/>
      <c r="J259" s="26"/>
      <c r="K259" s="27"/>
      <c r="L259" s="63"/>
      <c r="M259" s="63"/>
    </row>
    <row r="260" spans="1:13" ht="15.6" x14ac:dyDescent="0.3">
      <c r="A260" s="6"/>
      <c r="B260" s="24"/>
      <c r="C260" s="24"/>
      <c r="D260" s="43"/>
      <c r="E260" s="19"/>
      <c r="F260" s="19"/>
      <c r="G260" s="20"/>
      <c r="H260" s="25"/>
      <c r="I260" s="27"/>
      <c r="J260" s="26"/>
      <c r="K260" s="27"/>
      <c r="L260" s="63"/>
      <c r="M260" s="63"/>
    </row>
    <row r="261" spans="1:13" ht="15.6" x14ac:dyDescent="0.3">
      <c r="A261" s="6"/>
      <c r="B261" s="24"/>
      <c r="C261" s="24"/>
      <c r="D261" s="43"/>
      <c r="E261" s="19"/>
      <c r="F261" s="19"/>
      <c r="G261" s="20"/>
      <c r="H261" s="25"/>
      <c r="I261" s="27"/>
      <c r="J261" s="26"/>
      <c r="K261" s="27"/>
      <c r="L261" s="63"/>
      <c r="M261" s="63"/>
    </row>
    <row r="262" spans="1:13" ht="23.4" x14ac:dyDescent="0.45">
      <c r="A262" s="5" t="s">
        <v>324</v>
      </c>
      <c r="B262" s="17"/>
      <c r="C262" s="17"/>
      <c r="D262" s="45"/>
      <c r="E262" s="33"/>
      <c r="F262" s="33"/>
      <c r="G262" s="20"/>
      <c r="H262" s="21"/>
      <c r="I262" s="27"/>
      <c r="J262" s="28"/>
      <c r="K262" s="27" t="s">
        <v>583</v>
      </c>
      <c r="L262" s="63"/>
      <c r="M262" s="63"/>
    </row>
    <row r="263" spans="1:13" ht="15.6" x14ac:dyDescent="0.3">
      <c r="A263" s="1" t="s">
        <v>480</v>
      </c>
      <c r="B263" s="24" t="s">
        <v>325</v>
      </c>
      <c r="C263" s="24"/>
      <c r="D263" s="43"/>
      <c r="E263" s="19" t="s">
        <v>326</v>
      </c>
      <c r="F263" s="19"/>
      <c r="G263" s="19"/>
      <c r="H263" s="34"/>
      <c r="I263" s="35"/>
      <c r="J263" s="36">
        <f>K263*1.5*1.3</f>
        <v>0.72121323529411774</v>
      </c>
      <c r="K263" s="35">
        <v>0.36985294117647061</v>
      </c>
      <c r="L263" s="65">
        <f>K263*1.5*1.15</f>
        <v>0.63799632352941171</v>
      </c>
      <c r="M263" s="65"/>
    </row>
    <row r="264" spans="1:13" ht="15.6" x14ac:dyDescent="0.3">
      <c r="A264" s="1" t="s">
        <v>481</v>
      </c>
      <c r="B264" s="23" t="s">
        <v>34</v>
      </c>
      <c r="C264" s="24"/>
      <c r="D264" s="43"/>
      <c r="E264" s="19" t="s">
        <v>326</v>
      </c>
      <c r="F264" s="19"/>
      <c r="G264" s="19"/>
      <c r="H264" s="34"/>
      <c r="I264" s="35"/>
      <c r="J264" s="36">
        <f t="shared" ref="J264:J291" si="12">K264*1.5*1.3</f>
        <v>0.51144485294117648</v>
      </c>
      <c r="K264" s="27">
        <v>0.26227941176470587</v>
      </c>
      <c r="L264" s="65">
        <f t="shared" ref="L264:L291" si="13">K264*1.5*1.15</f>
        <v>0.4524319852941176</v>
      </c>
      <c r="M264" s="65"/>
    </row>
    <row r="265" spans="1:13" ht="15.6" x14ac:dyDescent="0.3">
      <c r="A265" s="7" t="s">
        <v>482</v>
      </c>
      <c r="B265" s="24" t="s">
        <v>327</v>
      </c>
      <c r="C265" s="24"/>
      <c r="D265" s="43"/>
      <c r="E265" s="19" t="s">
        <v>326</v>
      </c>
      <c r="F265" s="19"/>
      <c r="G265" s="19"/>
      <c r="H265" s="34"/>
      <c r="I265" s="35"/>
      <c r="J265" s="36">
        <f t="shared" si="12"/>
        <v>0.57137867647058826</v>
      </c>
      <c r="K265" s="35">
        <v>0.29301470588235295</v>
      </c>
      <c r="L265" s="65">
        <f t="shared" si="13"/>
        <v>0.50545036764705886</v>
      </c>
      <c r="M265" s="65"/>
    </row>
    <row r="266" spans="1:13" ht="15.6" x14ac:dyDescent="0.3">
      <c r="A266" s="7" t="s">
        <v>483</v>
      </c>
      <c r="B266" s="24" t="s">
        <v>328</v>
      </c>
      <c r="C266" s="24"/>
      <c r="D266" s="43"/>
      <c r="E266" s="19" t="s">
        <v>326</v>
      </c>
      <c r="F266" s="19"/>
      <c r="G266" s="19"/>
      <c r="H266" s="34"/>
      <c r="I266" s="35"/>
      <c r="J266" s="36">
        <f t="shared" si="12"/>
        <v>0.66127941176470573</v>
      </c>
      <c r="K266" s="35">
        <v>0.33911764705882347</v>
      </c>
      <c r="L266" s="65">
        <f t="shared" si="13"/>
        <v>0.5849779411764704</v>
      </c>
      <c r="M266" s="65"/>
    </row>
    <row r="267" spans="1:13" ht="15.6" x14ac:dyDescent="0.3">
      <c r="A267" s="7" t="s">
        <v>484</v>
      </c>
      <c r="B267" s="24" t="s">
        <v>329</v>
      </c>
      <c r="C267" s="24"/>
      <c r="D267" s="43"/>
      <c r="E267" s="19" t="s">
        <v>326</v>
      </c>
      <c r="F267" s="19"/>
      <c r="G267" s="19"/>
      <c r="H267" s="34"/>
      <c r="I267" s="35"/>
      <c r="J267" s="36">
        <f t="shared" si="12"/>
        <v>0.66127941176470573</v>
      </c>
      <c r="K267" s="35">
        <v>0.33911764705882347</v>
      </c>
      <c r="L267" s="65">
        <f t="shared" si="13"/>
        <v>0.5849779411764704</v>
      </c>
      <c r="M267" s="65"/>
    </row>
    <row r="268" spans="1:13" ht="15.6" x14ac:dyDescent="0.3">
      <c r="A268" s="7" t="s">
        <v>485</v>
      </c>
      <c r="B268" s="23" t="s">
        <v>53</v>
      </c>
      <c r="C268" s="24"/>
      <c r="D268" s="43"/>
      <c r="E268" s="19" t="s">
        <v>326</v>
      </c>
      <c r="F268" s="19"/>
      <c r="G268" s="19"/>
      <c r="H268" s="34"/>
      <c r="I268" s="35"/>
      <c r="J268" s="36">
        <f t="shared" si="12"/>
        <v>0.77115808823529419</v>
      </c>
      <c r="K268" s="27">
        <v>0.39546568627450984</v>
      </c>
      <c r="L268" s="65">
        <f t="shared" si="13"/>
        <v>0.68217830882352948</v>
      </c>
      <c r="M268" s="65"/>
    </row>
    <row r="269" spans="1:13" ht="15.6" x14ac:dyDescent="0.3">
      <c r="A269" s="7" t="s">
        <v>486</v>
      </c>
      <c r="B269" s="24" t="s">
        <v>330</v>
      </c>
      <c r="C269" s="24"/>
      <c r="D269" s="43"/>
      <c r="E269" s="19" t="s">
        <v>326</v>
      </c>
      <c r="F269" s="19"/>
      <c r="G269" s="19"/>
      <c r="H269" s="34"/>
      <c r="I269" s="35"/>
      <c r="J269" s="36">
        <f t="shared" si="12"/>
        <v>0.96094852941176478</v>
      </c>
      <c r="K269" s="35">
        <v>0.49279411764705888</v>
      </c>
      <c r="L269" s="65">
        <f t="shared" si="13"/>
        <v>0.85006985294117643</v>
      </c>
      <c r="M269" s="65"/>
    </row>
    <row r="270" spans="1:13" ht="15.6" x14ac:dyDescent="0.3">
      <c r="A270" s="1" t="s">
        <v>487</v>
      </c>
      <c r="B270" s="24" t="s">
        <v>59</v>
      </c>
      <c r="C270" s="24"/>
      <c r="D270" s="43"/>
      <c r="E270" s="19" t="s">
        <v>331</v>
      </c>
      <c r="F270" s="19"/>
      <c r="G270" s="19"/>
      <c r="H270" s="34"/>
      <c r="I270" s="35"/>
      <c r="J270" s="36">
        <f t="shared" si="12"/>
        <v>2.3693933823529414</v>
      </c>
      <c r="K270" s="35">
        <v>1.2150735294117647</v>
      </c>
      <c r="L270" s="65">
        <f t="shared" si="13"/>
        <v>2.0960018382352943</v>
      </c>
      <c r="M270" s="65"/>
    </row>
    <row r="271" spans="1:13" ht="15.6" x14ac:dyDescent="0.3">
      <c r="A271" s="1" t="s">
        <v>488</v>
      </c>
      <c r="B271" s="24" t="s">
        <v>332</v>
      </c>
      <c r="C271" s="24"/>
      <c r="D271" s="43"/>
      <c r="E271" s="19" t="s">
        <v>333</v>
      </c>
      <c r="F271" s="19"/>
      <c r="G271" s="19"/>
      <c r="H271" s="34"/>
      <c r="I271" s="35"/>
      <c r="J271" s="36">
        <f t="shared" si="12"/>
        <v>24.994411764705884</v>
      </c>
      <c r="K271" s="35">
        <v>12.81764705882353</v>
      </c>
      <c r="L271" s="65">
        <f t="shared" si="13"/>
        <v>22.110441176470587</v>
      </c>
      <c r="M271" s="65"/>
    </row>
    <row r="272" spans="1:13" ht="15.6" x14ac:dyDescent="0.3">
      <c r="A272" s="1" t="s">
        <v>489</v>
      </c>
      <c r="B272" s="24" t="s">
        <v>334</v>
      </c>
      <c r="C272" s="24"/>
      <c r="D272" s="43"/>
      <c r="E272" s="19" t="s">
        <v>326</v>
      </c>
      <c r="F272" s="19"/>
      <c r="G272" s="19"/>
      <c r="H272" s="34"/>
      <c r="I272" s="35"/>
      <c r="J272" s="36">
        <f t="shared" si="12"/>
        <v>1.0808161764705881</v>
      </c>
      <c r="K272" s="35">
        <v>0.55426470588235288</v>
      </c>
      <c r="L272" s="65">
        <f t="shared" si="13"/>
        <v>0.95610661764705862</v>
      </c>
      <c r="M272" s="65"/>
    </row>
    <row r="273" spans="1:13" ht="15.6" x14ac:dyDescent="0.3">
      <c r="A273" s="7" t="s">
        <v>480</v>
      </c>
      <c r="B273" s="23" t="s">
        <v>335</v>
      </c>
      <c r="C273" s="24"/>
      <c r="D273" s="43"/>
      <c r="E273" s="19" t="s">
        <v>326</v>
      </c>
      <c r="F273" s="19"/>
      <c r="G273" s="19"/>
      <c r="H273" s="34"/>
      <c r="I273" s="35"/>
      <c r="J273" s="36">
        <f t="shared" si="12"/>
        <v>0.51144485294117648</v>
      </c>
      <c r="K273" s="27">
        <v>0.26227941176470587</v>
      </c>
      <c r="L273" s="65">
        <f t="shared" si="13"/>
        <v>0.4524319852941176</v>
      </c>
      <c r="M273" s="65"/>
    </row>
    <row r="274" spans="1:13" ht="15.6" x14ac:dyDescent="0.3">
      <c r="A274" s="7" t="s">
        <v>490</v>
      </c>
      <c r="B274" s="23" t="s">
        <v>71</v>
      </c>
      <c r="C274" s="24"/>
      <c r="D274" s="43"/>
      <c r="E274" s="19" t="s">
        <v>326</v>
      </c>
      <c r="F274" s="19"/>
      <c r="G274" s="19"/>
      <c r="H274" s="34"/>
      <c r="I274" s="35"/>
      <c r="J274" s="36">
        <f t="shared" si="12"/>
        <v>0.77115808823529419</v>
      </c>
      <c r="K274" s="27">
        <v>0.39546568627450984</v>
      </c>
      <c r="L274" s="65">
        <f t="shared" si="13"/>
        <v>0.68217830882352948</v>
      </c>
      <c r="M274" s="65"/>
    </row>
    <row r="275" spans="1:13" ht="15.6" x14ac:dyDescent="0.3">
      <c r="A275" s="7" t="s">
        <v>491</v>
      </c>
      <c r="B275" s="23" t="s">
        <v>336</v>
      </c>
      <c r="C275" s="24"/>
      <c r="D275" s="43"/>
      <c r="E275" s="19" t="s">
        <v>337</v>
      </c>
      <c r="F275" s="19"/>
      <c r="G275" s="19"/>
      <c r="H275" s="34"/>
      <c r="I275" s="35"/>
      <c r="J275" s="36">
        <f t="shared" si="12"/>
        <v>1.1707169117647058</v>
      </c>
      <c r="K275" s="27">
        <v>0.60036764705882351</v>
      </c>
      <c r="L275" s="65">
        <f t="shared" si="13"/>
        <v>1.0356341911764704</v>
      </c>
      <c r="M275" s="65"/>
    </row>
    <row r="276" spans="1:13" ht="15.6" x14ac:dyDescent="0.3">
      <c r="A276" s="7" t="s">
        <v>492</v>
      </c>
      <c r="B276" s="23" t="s">
        <v>97</v>
      </c>
      <c r="C276" s="24"/>
      <c r="D276" s="43"/>
      <c r="E276" s="19" t="s">
        <v>326</v>
      </c>
      <c r="F276" s="19"/>
      <c r="G276" s="19"/>
      <c r="H276" s="34"/>
      <c r="I276" s="35"/>
      <c r="J276" s="36">
        <f t="shared" si="12"/>
        <v>0.64130147058823539</v>
      </c>
      <c r="K276" s="27">
        <v>0.32887254901960788</v>
      </c>
      <c r="L276" s="65">
        <f t="shared" si="13"/>
        <v>0.56730514705882362</v>
      </c>
      <c r="M276" s="65"/>
    </row>
    <row r="277" spans="1:13" ht="15.6" x14ac:dyDescent="0.3">
      <c r="A277" s="7" t="s">
        <v>493</v>
      </c>
      <c r="B277" s="23" t="s">
        <v>98</v>
      </c>
      <c r="C277" s="24"/>
      <c r="D277" s="43"/>
      <c r="E277" s="19" t="s">
        <v>326</v>
      </c>
      <c r="F277" s="19"/>
      <c r="G277" s="19"/>
      <c r="H277" s="34"/>
      <c r="I277" s="35"/>
      <c r="J277" s="36">
        <f t="shared" si="12"/>
        <v>0.57137867647058826</v>
      </c>
      <c r="K277" s="27">
        <v>0.29301470588235295</v>
      </c>
      <c r="L277" s="65">
        <f t="shared" si="13"/>
        <v>0.50545036764705886</v>
      </c>
      <c r="M277" s="65"/>
    </row>
    <row r="278" spans="1:13" ht="15.6" x14ac:dyDescent="0.3">
      <c r="A278" s="1" t="s">
        <v>494</v>
      </c>
      <c r="B278" s="24" t="s">
        <v>338</v>
      </c>
      <c r="C278" s="23"/>
      <c r="D278" s="44"/>
      <c r="E278" s="19" t="s">
        <v>326</v>
      </c>
      <c r="F278" s="20"/>
      <c r="G278" s="20"/>
      <c r="H278" s="21"/>
      <c r="I278" s="27"/>
      <c r="J278" s="36">
        <f t="shared" si="12"/>
        <v>3.0885992647058824</v>
      </c>
      <c r="K278" s="27">
        <v>1.5838970588235295</v>
      </c>
      <c r="L278" s="65">
        <f t="shared" si="13"/>
        <v>2.7322224264705883</v>
      </c>
      <c r="M278" s="65"/>
    </row>
    <row r="279" spans="1:13" ht="15.6" x14ac:dyDescent="0.3">
      <c r="A279" s="1" t="s">
        <v>495</v>
      </c>
      <c r="B279" s="24" t="s">
        <v>339</v>
      </c>
      <c r="C279" s="24"/>
      <c r="D279" s="43"/>
      <c r="E279" s="19" t="s">
        <v>326</v>
      </c>
      <c r="F279" s="19"/>
      <c r="G279" s="19"/>
      <c r="H279" s="34"/>
      <c r="I279" s="35"/>
      <c r="J279" s="36">
        <f t="shared" si="12"/>
        <v>2.1596249999999992</v>
      </c>
      <c r="K279" s="35">
        <v>1.1074999999999997</v>
      </c>
      <c r="L279" s="65">
        <f t="shared" si="13"/>
        <v>1.9104374999999991</v>
      </c>
      <c r="M279" s="65"/>
    </row>
    <row r="280" spans="1:13" ht="15.6" x14ac:dyDescent="0.3">
      <c r="A280" s="7" t="s">
        <v>496</v>
      </c>
      <c r="B280" s="24" t="s">
        <v>340</v>
      </c>
      <c r="C280" s="24"/>
      <c r="D280" s="43"/>
      <c r="E280" s="19" t="s">
        <v>326</v>
      </c>
      <c r="F280" s="19"/>
      <c r="G280" s="19"/>
      <c r="H280" s="34"/>
      <c r="I280" s="35"/>
      <c r="J280" s="36">
        <f t="shared" si="12"/>
        <v>2.069724264705882</v>
      </c>
      <c r="K280" s="35">
        <v>1.0613970588235293</v>
      </c>
      <c r="L280" s="65">
        <f t="shared" si="13"/>
        <v>1.8309099264705877</v>
      </c>
      <c r="M280" s="65"/>
    </row>
    <row r="281" spans="1:13" ht="15.6" x14ac:dyDescent="0.3">
      <c r="A281" s="7" t="s">
        <v>488</v>
      </c>
      <c r="B281" s="23" t="s">
        <v>341</v>
      </c>
      <c r="C281" s="24"/>
      <c r="D281" s="43"/>
      <c r="E281" s="19" t="s">
        <v>326</v>
      </c>
      <c r="F281" s="19"/>
      <c r="G281" s="19"/>
      <c r="H281" s="34"/>
      <c r="I281" s="35"/>
      <c r="J281" s="36">
        <f t="shared" si="12"/>
        <v>1.4204411764705884</v>
      </c>
      <c r="K281" s="27">
        <v>0.72843137254901968</v>
      </c>
      <c r="L281" s="65">
        <f t="shared" si="13"/>
        <v>1.2565441176470589</v>
      </c>
      <c r="M281" s="65"/>
    </row>
    <row r="282" spans="1:13" ht="15.6" x14ac:dyDescent="0.3">
      <c r="A282" s="7" t="s">
        <v>497</v>
      </c>
      <c r="B282" s="23" t="s">
        <v>319</v>
      </c>
      <c r="C282" s="23"/>
      <c r="D282" s="44"/>
      <c r="E282" s="19" t="s">
        <v>326</v>
      </c>
      <c r="F282" s="20"/>
      <c r="G282" s="20"/>
      <c r="H282" s="37"/>
      <c r="I282" s="27"/>
      <c r="J282" s="36">
        <f t="shared" si="12"/>
        <v>0.38158823529411767</v>
      </c>
      <c r="K282" s="27">
        <v>0.19568627450980391</v>
      </c>
      <c r="L282" s="65">
        <f t="shared" si="13"/>
        <v>0.33755882352941174</v>
      </c>
      <c r="M282" s="65"/>
    </row>
    <row r="283" spans="1:13" ht="15.6" x14ac:dyDescent="0.3">
      <c r="A283" s="7" t="s">
        <v>481</v>
      </c>
      <c r="B283" s="23" t="s">
        <v>185</v>
      </c>
      <c r="C283" s="24"/>
      <c r="D283" s="43"/>
      <c r="E283" s="19" t="s">
        <v>326</v>
      </c>
      <c r="F283" s="19"/>
      <c r="G283" s="19"/>
      <c r="H283" s="34"/>
      <c r="I283" s="35"/>
      <c r="J283" s="36">
        <f t="shared" si="12"/>
        <v>0.51144485294117648</v>
      </c>
      <c r="K283" s="27">
        <v>0.26227941176470587</v>
      </c>
      <c r="L283" s="65">
        <f t="shared" si="13"/>
        <v>0.4524319852941176</v>
      </c>
      <c r="M283" s="65"/>
    </row>
    <row r="284" spans="1:13" ht="15.6" x14ac:dyDescent="0.3">
      <c r="A284" s="7" t="s">
        <v>498</v>
      </c>
      <c r="B284" s="23" t="s">
        <v>342</v>
      </c>
      <c r="C284" s="24"/>
      <c r="D284" s="43"/>
      <c r="E284" s="19" t="s">
        <v>326</v>
      </c>
      <c r="F284" s="19"/>
      <c r="G284" s="19"/>
      <c r="H284" s="34"/>
      <c r="I284" s="35"/>
      <c r="J284" s="36">
        <f t="shared" si="12"/>
        <v>1.1707169117647058</v>
      </c>
      <c r="K284" s="27">
        <v>0.60036764705882351</v>
      </c>
      <c r="L284" s="65">
        <f t="shared" si="13"/>
        <v>1.0356341911764704</v>
      </c>
      <c r="M284" s="65"/>
    </row>
    <row r="285" spans="1:13" ht="15.6" x14ac:dyDescent="0.3">
      <c r="A285" s="1" t="s">
        <v>499</v>
      </c>
      <c r="B285" s="23" t="s">
        <v>181</v>
      </c>
      <c r="C285" s="24"/>
      <c r="D285" s="43"/>
      <c r="E285" s="19" t="s">
        <v>326</v>
      </c>
      <c r="F285" s="19"/>
      <c r="G285" s="19"/>
      <c r="H285" s="34"/>
      <c r="I285" s="35"/>
      <c r="J285" s="36">
        <f t="shared" si="12"/>
        <v>0.64130147058823539</v>
      </c>
      <c r="K285" s="27">
        <v>0.32887254901960788</v>
      </c>
      <c r="L285" s="65">
        <f t="shared" si="13"/>
        <v>0.56730514705882362</v>
      </c>
      <c r="M285" s="65"/>
    </row>
    <row r="286" spans="1:13" ht="15.6" x14ac:dyDescent="0.3">
      <c r="A286" s="1" t="s">
        <v>500</v>
      </c>
      <c r="B286" s="23" t="s">
        <v>202</v>
      </c>
      <c r="C286" s="24"/>
      <c r="D286" s="43"/>
      <c r="E286" s="19" t="s">
        <v>326</v>
      </c>
      <c r="F286" s="19"/>
      <c r="G286" s="19"/>
      <c r="H286" s="34"/>
      <c r="I286" s="35"/>
      <c r="J286" s="36">
        <f t="shared" si="12"/>
        <v>0.64130147058823539</v>
      </c>
      <c r="K286" s="27">
        <v>0.32887254901960788</v>
      </c>
      <c r="L286" s="65">
        <f t="shared" si="13"/>
        <v>0.56730514705882362</v>
      </c>
      <c r="M286" s="65"/>
    </row>
    <row r="287" spans="1:13" ht="15.6" x14ac:dyDescent="0.3">
      <c r="A287" s="7" t="s">
        <v>501</v>
      </c>
      <c r="B287" s="23" t="s">
        <v>343</v>
      </c>
      <c r="C287" s="24"/>
      <c r="D287" s="43"/>
      <c r="E287" s="19" t="s">
        <v>326</v>
      </c>
      <c r="F287" s="19"/>
      <c r="G287" s="19"/>
      <c r="H287" s="34"/>
      <c r="I287" s="35"/>
      <c r="J287" s="36">
        <f t="shared" si="12"/>
        <v>1.4204411764705884</v>
      </c>
      <c r="K287" s="27">
        <v>0.72843137254901968</v>
      </c>
      <c r="L287" s="65">
        <f t="shared" si="13"/>
        <v>1.2565441176470589</v>
      </c>
      <c r="M287" s="65"/>
    </row>
    <row r="288" spans="1:13" ht="15.6" x14ac:dyDescent="0.3">
      <c r="A288" s="7" t="s">
        <v>502</v>
      </c>
      <c r="B288" s="23" t="s">
        <v>248</v>
      </c>
      <c r="C288" s="24"/>
      <c r="D288" s="43"/>
      <c r="E288" s="19" t="s">
        <v>326</v>
      </c>
      <c r="F288" s="19"/>
      <c r="G288" s="19"/>
      <c r="H288" s="34"/>
      <c r="I288" s="35"/>
      <c r="J288" s="36">
        <f t="shared" si="12"/>
        <v>0.51144485294117648</v>
      </c>
      <c r="K288" s="27">
        <v>0.26227941176470587</v>
      </c>
      <c r="L288" s="65">
        <f t="shared" si="13"/>
        <v>0.4524319852941176</v>
      </c>
      <c r="M288" s="65"/>
    </row>
    <row r="289" spans="1:13" ht="15.6" x14ac:dyDescent="0.3">
      <c r="A289" s="7" t="s">
        <v>503</v>
      </c>
      <c r="B289" s="24" t="s">
        <v>344</v>
      </c>
      <c r="C289" s="24"/>
      <c r="D289" s="43"/>
      <c r="E289" s="19" t="s">
        <v>326</v>
      </c>
      <c r="F289" s="19"/>
      <c r="G289" s="19"/>
      <c r="H289" s="34"/>
      <c r="I289" s="35"/>
      <c r="J289" s="36">
        <f t="shared" si="12"/>
        <v>0.72121323529411774</v>
      </c>
      <c r="K289" s="35">
        <v>0.36985294117647061</v>
      </c>
      <c r="L289" s="65">
        <f t="shared" si="13"/>
        <v>0.63799632352941171</v>
      </c>
      <c r="M289" s="65"/>
    </row>
    <row r="290" spans="1:13" ht="15.6" x14ac:dyDescent="0.3">
      <c r="A290" s="7" t="s">
        <v>504</v>
      </c>
      <c r="B290" s="23" t="s">
        <v>345</v>
      </c>
      <c r="C290" s="23"/>
      <c r="D290" s="44"/>
      <c r="E290" s="20"/>
      <c r="F290" s="20"/>
      <c r="G290" s="20"/>
      <c r="H290" s="37"/>
      <c r="I290" s="27"/>
      <c r="J290" s="36">
        <f t="shared" si="12"/>
        <v>1.1557334558823529</v>
      </c>
      <c r="K290" s="27">
        <v>0.59268382352941174</v>
      </c>
      <c r="L290" s="65">
        <f t="shared" si="13"/>
        <v>1.0223795955882351</v>
      </c>
      <c r="M290" s="65"/>
    </row>
    <row r="291" spans="1:13" ht="15.6" x14ac:dyDescent="0.3">
      <c r="A291" s="7" t="s">
        <v>505</v>
      </c>
      <c r="B291" s="23" t="s">
        <v>506</v>
      </c>
      <c r="C291" s="23"/>
      <c r="D291" s="44"/>
      <c r="E291" s="20"/>
      <c r="F291" s="20"/>
      <c r="G291" s="20"/>
      <c r="H291" s="37"/>
      <c r="I291" s="27"/>
      <c r="J291" s="36">
        <f t="shared" si="12"/>
        <v>2.069724264705882</v>
      </c>
      <c r="K291" s="27">
        <v>1.0613970588235293</v>
      </c>
      <c r="L291" s="65">
        <f t="shared" si="13"/>
        <v>1.8309099264705877</v>
      </c>
      <c r="M291" s="65"/>
    </row>
    <row r="292" spans="1:13" ht="15.6" x14ac:dyDescent="0.3">
      <c r="A292" s="7" t="s">
        <v>507</v>
      </c>
      <c r="B292" s="23" t="s">
        <v>17</v>
      </c>
      <c r="C292" s="23"/>
      <c r="D292" s="44"/>
      <c r="E292" s="19" t="s">
        <v>326</v>
      </c>
      <c r="F292" s="20"/>
      <c r="G292" s="20"/>
      <c r="H292" s="37"/>
      <c r="I292" s="27"/>
      <c r="J292" s="38"/>
      <c r="K292" s="27"/>
      <c r="L292" s="63"/>
      <c r="M292" s="63"/>
    </row>
    <row r="293" spans="1:13" x14ac:dyDescent="0.3">
      <c r="B293" s="23"/>
      <c r="C293" s="23"/>
      <c r="D293" s="44"/>
      <c r="E293" s="20"/>
      <c r="F293" s="20"/>
      <c r="G293" s="20"/>
      <c r="H293" s="37"/>
      <c r="I293" s="27"/>
      <c r="J293" s="38"/>
      <c r="K293" s="27"/>
      <c r="L293" s="63"/>
      <c r="M293" s="63"/>
    </row>
    <row r="294" spans="1:13" x14ac:dyDescent="0.3">
      <c r="B294" s="23"/>
      <c r="C294" s="23"/>
      <c r="D294" s="44"/>
      <c r="E294" s="20"/>
      <c r="F294" s="20"/>
      <c r="G294" s="32"/>
      <c r="H294" s="21"/>
      <c r="I294" s="27"/>
      <c r="J294" s="28"/>
      <c r="K294" s="27"/>
      <c r="L294" s="63"/>
      <c r="M294" s="63"/>
    </row>
    <row r="295" spans="1:13" ht="15.6" x14ac:dyDescent="0.3">
      <c r="A295" s="1"/>
      <c r="B295" s="24"/>
      <c r="C295" s="24"/>
      <c r="D295" s="43"/>
      <c r="E295" s="19"/>
      <c r="F295" s="19"/>
      <c r="G295" s="32"/>
      <c r="H295" s="39"/>
      <c r="I295" s="35"/>
      <c r="J295" s="40"/>
      <c r="K295" s="35"/>
      <c r="L295" s="63"/>
      <c r="M295" s="63"/>
    </row>
    <row r="296" spans="1:13" ht="23.4" x14ac:dyDescent="0.45">
      <c r="A296" s="5" t="s">
        <v>346</v>
      </c>
      <c r="B296" s="17"/>
      <c r="C296" s="17"/>
      <c r="D296" s="45"/>
      <c r="E296" s="20"/>
      <c r="F296" s="20"/>
      <c r="G296" s="32"/>
      <c r="H296" s="21"/>
      <c r="I296" s="27"/>
      <c r="J296" s="28"/>
      <c r="K296" s="35"/>
      <c r="L296" s="63"/>
      <c r="M296" s="63"/>
    </row>
    <row r="297" spans="1:13" ht="15.6" x14ac:dyDescent="0.3">
      <c r="A297" s="7" t="s">
        <v>508</v>
      </c>
      <c r="B297" s="24" t="s">
        <v>509</v>
      </c>
      <c r="C297" s="24"/>
      <c r="D297" s="43"/>
      <c r="E297" s="19"/>
      <c r="F297" s="19"/>
      <c r="G297" s="32"/>
      <c r="H297" s="39">
        <v>3.0000000000000004</v>
      </c>
      <c r="I297" s="66">
        <f>H297*1.36*1.05</f>
        <v>4.2840000000000016</v>
      </c>
      <c r="J297" s="40"/>
      <c r="K297" s="35"/>
      <c r="L297" s="63"/>
      <c r="M297" s="63"/>
    </row>
    <row r="298" spans="1:13" ht="15.6" x14ac:dyDescent="0.3">
      <c r="A298" s="7" t="s">
        <v>510</v>
      </c>
      <c r="B298" s="24" t="s">
        <v>511</v>
      </c>
      <c r="C298" s="24"/>
      <c r="D298" s="43"/>
      <c r="E298" s="19"/>
      <c r="F298" s="19"/>
      <c r="G298" s="32"/>
      <c r="H298" s="39">
        <v>3.7500000000000004</v>
      </c>
      <c r="I298" s="66">
        <f t="shared" ref="I298:I300" si="14">H298*1.36*1.05</f>
        <v>5.3550000000000004</v>
      </c>
      <c r="J298" s="40"/>
      <c r="K298" s="35"/>
      <c r="L298" s="63"/>
      <c r="M298" s="63"/>
    </row>
    <row r="299" spans="1:13" ht="15.6" x14ac:dyDescent="0.3">
      <c r="A299" s="7"/>
      <c r="B299" s="41"/>
      <c r="C299" s="24"/>
      <c r="D299" s="43"/>
      <c r="E299" s="19"/>
      <c r="F299" s="19"/>
      <c r="G299" s="32"/>
      <c r="H299" s="39"/>
      <c r="I299" s="66">
        <f t="shared" si="14"/>
        <v>0</v>
      </c>
      <c r="J299" s="40"/>
      <c r="K299" s="35"/>
      <c r="L299" s="63"/>
      <c r="M299" s="63"/>
    </row>
    <row r="300" spans="1:13" ht="15.6" x14ac:dyDescent="0.3">
      <c r="A300" s="7" t="s">
        <v>510</v>
      </c>
      <c r="B300" s="24" t="s">
        <v>512</v>
      </c>
      <c r="C300" s="24"/>
      <c r="D300" s="43"/>
      <c r="E300" s="19"/>
      <c r="F300" s="19"/>
      <c r="G300" s="32"/>
      <c r="H300" s="39">
        <v>6.75</v>
      </c>
      <c r="I300" s="66">
        <f t="shared" si="14"/>
        <v>9.6390000000000011</v>
      </c>
      <c r="J300" s="40"/>
      <c r="K300" s="35"/>
      <c r="L300" s="63"/>
      <c r="M300" s="63"/>
    </row>
    <row r="301" spans="1:13" ht="15.6" x14ac:dyDescent="0.3">
      <c r="A301" s="7"/>
      <c r="B301" s="24"/>
      <c r="C301" s="24"/>
      <c r="D301" s="43"/>
      <c r="E301" s="19"/>
      <c r="F301" s="19"/>
      <c r="G301" s="32"/>
      <c r="H301" s="39"/>
      <c r="I301" s="35"/>
      <c r="J301" s="40"/>
      <c r="K301" s="27"/>
      <c r="L301" s="63"/>
      <c r="M301" s="63"/>
    </row>
    <row r="302" spans="1:13" ht="15.6" x14ac:dyDescent="0.3">
      <c r="A302" s="7"/>
      <c r="B302" s="24"/>
      <c r="C302" s="24"/>
      <c r="D302" s="43"/>
      <c r="E302" s="19"/>
      <c r="F302" s="19"/>
      <c r="G302" s="32"/>
      <c r="H302" s="39"/>
      <c r="I302" s="35"/>
      <c r="J302" s="40"/>
      <c r="K302" s="35"/>
      <c r="L302" s="63"/>
      <c r="M302" s="63"/>
    </row>
    <row r="303" spans="1:13" ht="15.6" x14ac:dyDescent="0.3">
      <c r="A303" s="7"/>
      <c r="B303" s="24"/>
      <c r="C303" s="24"/>
      <c r="D303" s="43"/>
      <c r="E303" s="19"/>
      <c r="F303" s="19"/>
      <c r="G303" s="32"/>
      <c r="H303" s="39"/>
      <c r="I303" s="35"/>
      <c r="J303" s="40"/>
      <c r="K303" s="35"/>
      <c r="L303" s="63"/>
      <c r="M303" s="63"/>
    </row>
    <row r="304" spans="1:13" ht="23.4" x14ac:dyDescent="0.45">
      <c r="A304" s="5" t="s">
        <v>576</v>
      </c>
      <c r="B304" s="17"/>
      <c r="C304" s="17"/>
      <c r="D304" s="45"/>
      <c r="E304" s="20"/>
      <c r="F304" s="20"/>
      <c r="G304" s="19"/>
      <c r="H304" s="39"/>
      <c r="I304" s="35"/>
      <c r="J304" s="40"/>
      <c r="K304" s="35"/>
      <c r="L304" s="63"/>
      <c r="M304" s="63"/>
    </row>
    <row r="305" spans="1:13" ht="15.6" x14ac:dyDescent="0.3">
      <c r="A305" s="7" t="s">
        <v>577</v>
      </c>
      <c r="B305" s="24" t="s">
        <v>578</v>
      </c>
      <c r="C305" s="24"/>
      <c r="D305" s="43"/>
      <c r="E305" s="19" t="s">
        <v>579</v>
      </c>
      <c r="F305" s="19"/>
      <c r="G305" s="42" t="s">
        <v>580</v>
      </c>
      <c r="H305" s="39">
        <v>5.25</v>
      </c>
      <c r="I305" s="66">
        <f>H305*1.36*1.05</f>
        <v>7.4970000000000008</v>
      </c>
      <c r="J305" s="40"/>
      <c r="K305" s="35"/>
      <c r="L305" s="63"/>
      <c r="M305" s="63"/>
    </row>
    <row r="306" spans="1:13" ht="15.6" x14ac:dyDescent="0.3">
      <c r="A306" s="1"/>
      <c r="B306" s="1"/>
      <c r="C306" s="1"/>
      <c r="D306" s="1"/>
      <c r="E306" s="2"/>
      <c r="F306" s="2"/>
      <c r="G306" s="16"/>
      <c r="H306" s="16"/>
      <c r="I306" s="16"/>
      <c r="J306" s="16"/>
      <c r="K306" s="16"/>
    </row>
    <row r="307" spans="1:13" ht="15.6" x14ac:dyDescent="0.3">
      <c r="A307" s="1"/>
      <c r="B307" s="1"/>
      <c r="C307" s="1"/>
      <c r="D307" s="1"/>
      <c r="E307" s="2"/>
      <c r="F307" s="2"/>
      <c r="G307" s="16"/>
      <c r="H307" s="16"/>
      <c r="I307" s="16"/>
      <c r="J307" s="16"/>
      <c r="K307" s="16"/>
    </row>
    <row r="308" spans="1:13" ht="15.6" x14ac:dyDescent="0.3">
      <c r="A308" s="1"/>
      <c r="B308" s="1"/>
      <c r="C308" s="1"/>
      <c r="D308" s="1"/>
      <c r="E308" s="2"/>
      <c r="F308" s="2"/>
      <c r="G308" s="16"/>
      <c r="H308" s="16"/>
      <c r="I308" s="16"/>
      <c r="J308" s="16"/>
      <c r="K308" s="16"/>
    </row>
    <row r="309" spans="1:13" ht="15.6" x14ac:dyDescent="0.3">
      <c r="A309" s="51" t="s">
        <v>513</v>
      </c>
      <c r="B309" s="52"/>
      <c r="C309" s="52"/>
      <c r="D309" s="52"/>
      <c r="E309" s="52"/>
      <c r="F309" s="52"/>
      <c r="G309" s="53"/>
      <c r="H309" s="1"/>
      <c r="I309" s="1"/>
      <c r="J309" s="1"/>
      <c r="K309" s="1"/>
    </row>
    <row r="310" spans="1:13" ht="15.6" x14ac:dyDescent="0.3">
      <c r="A310" s="1"/>
      <c r="B310" s="1"/>
      <c r="C310" s="1"/>
      <c r="D310" s="1"/>
      <c r="E310" s="1"/>
      <c r="F310" s="1"/>
      <c r="G310" s="8"/>
      <c r="H310" s="1"/>
      <c r="I310" s="1"/>
      <c r="J310" s="1"/>
      <c r="K310" s="1"/>
    </row>
    <row r="311" spans="1:13" ht="15.6" x14ac:dyDescent="0.3">
      <c r="A311" s="9" t="s">
        <v>586</v>
      </c>
      <c r="B311" s="9"/>
      <c r="C311" s="10">
        <v>340</v>
      </c>
      <c r="D311" s="11" t="s">
        <v>514</v>
      </c>
      <c r="E311" s="1"/>
      <c r="F311" s="1"/>
      <c r="G311" s="8"/>
      <c r="H311" s="1"/>
      <c r="I311" s="1"/>
      <c r="J311" s="1"/>
      <c r="K311" s="1"/>
    </row>
    <row r="312" spans="1:13" ht="15.6" x14ac:dyDescent="0.3">
      <c r="A312" s="9" t="s">
        <v>587</v>
      </c>
      <c r="B312" s="9"/>
      <c r="C312" s="10">
        <v>340</v>
      </c>
      <c r="D312" s="11"/>
      <c r="E312" s="1"/>
      <c r="F312" s="1"/>
      <c r="G312" s="8"/>
      <c r="H312" s="1"/>
      <c r="I312" s="1"/>
      <c r="J312" s="1"/>
      <c r="K312" s="1"/>
    </row>
    <row r="313" spans="1:13" ht="15.6" x14ac:dyDescent="0.3">
      <c r="A313" s="12" t="s">
        <v>588</v>
      </c>
      <c r="B313" s="12"/>
      <c r="C313" s="12" t="s">
        <v>589</v>
      </c>
      <c r="D313" s="12"/>
      <c r="E313" s="12"/>
      <c r="F313" s="12"/>
      <c r="G313" s="12"/>
      <c r="H313" s="1"/>
      <c r="I313" s="1"/>
      <c r="J313" s="1"/>
      <c r="K313" s="1"/>
    </row>
    <row r="314" spans="1:13" ht="15.6" x14ac:dyDescent="0.3">
      <c r="A314" s="12"/>
      <c r="B314" s="12"/>
      <c r="C314" s="12" t="s">
        <v>590</v>
      </c>
      <c r="D314" s="12"/>
      <c r="E314" s="12"/>
      <c r="F314" s="12"/>
      <c r="G314" s="12"/>
      <c r="H314" s="1"/>
      <c r="I314" s="1"/>
      <c r="J314" s="1"/>
      <c r="K314" s="1"/>
    </row>
    <row r="315" spans="1:13" ht="15.6" x14ac:dyDescent="0.3">
      <c r="A315" s="12"/>
      <c r="B315" s="12"/>
      <c r="C315" s="12" t="s">
        <v>515</v>
      </c>
      <c r="D315" s="12"/>
      <c r="E315" s="12"/>
      <c r="F315" s="12"/>
      <c r="G315" s="12"/>
      <c r="H315" s="1"/>
      <c r="I315" s="1"/>
      <c r="J315" s="1"/>
      <c r="K315" s="1"/>
    </row>
    <row r="316" spans="1:13" ht="15.6" x14ac:dyDescent="0.3">
      <c r="A316" s="12"/>
      <c r="B316" s="12"/>
      <c r="C316" s="12"/>
      <c r="D316" s="12"/>
      <c r="E316" s="12"/>
      <c r="F316" s="12"/>
      <c r="G316" s="12"/>
      <c r="H316" s="1"/>
      <c r="I316" s="1"/>
      <c r="J316" s="1"/>
      <c r="K316" s="1"/>
    </row>
    <row r="317" spans="1:13" ht="15.6" x14ac:dyDescent="0.3">
      <c r="A317" s="12"/>
      <c r="B317" s="12"/>
      <c r="C317" s="12"/>
      <c r="D317" s="12"/>
      <c r="E317" s="12"/>
      <c r="F317" s="12"/>
      <c r="G317" s="12"/>
      <c r="H317" s="1"/>
      <c r="I317" s="1"/>
      <c r="J317" s="1"/>
      <c r="K317" s="1"/>
    </row>
    <row r="318" spans="1:13" ht="15.6" x14ac:dyDescent="0.3">
      <c r="A318" s="12"/>
      <c r="B318" s="12"/>
      <c r="C318" s="12"/>
      <c r="D318" s="12"/>
      <c r="E318" s="12"/>
      <c r="F318" s="12"/>
      <c r="G318" s="12"/>
      <c r="H318" s="1"/>
      <c r="I318" s="1"/>
      <c r="J318" s="1"/>
      <c r="K318" s="1"/>
    </row>
    <row r="319" spans="1:13" ht="15.6" x14ac:dyDescent="0.3">
      <c r="A319" s="12"/>
      <c r="B319" s="12"/>
      <c r="C319" s="12"/>
      <c r="D319" s="12"/>
      <c r="E319" s="12"/>
      <c r="F319" s="12"/>
      <c r="G319" s="12"/>
      <c r="H319" s="1"/>
      <c r="I319" s="1"/>
      <c r="J319" s="1"/>
      <c r="K319" s="1"/>
    </row>
    <row r="320" spans="1:13" ht="15.6" x14ac:dyDescent="0.3">
      <c r="A320" s="12"/>
      <c r="B320" s="13"/>
      <c r="C320" s="13"/>
      <c r="D320" s="13"/>
      <c r="E320" s="13"/>
      <c r="F320" s="13"/>
      <c r="G320" s="14"/>
      <c r="H320" s="1"/>
      <c r="I320" s="1"/>
      <c r="J320" s="1"/>
      <c r="K320" s="1"/>
    </row>
  </sheetData>
  <sheetProtection password="CA63" sheet="1" objects="1" scenarios="1"/>
  <mergeCells count="308">
    <mergeCell ref="L6:M6"/>
    <mergeCell ref="L301:M301"/>
    <mergeCell ref="L302:M302"/>
    <mergeCell ref="L303:M303"/>
    <mergeCell ref="L304:M304"/>
    <mergeCell ref="L305:M305"/>
    <mergeCell ref="L296:M296"/>
    <mergeCell ref="L297:M297"/>
    <mergeCell ref="L298:M298"/>
    <mergeCell ref="L299:M299"/>
    <mergeCell ref="L300:M300"/>
    <mergeCell ref="L291:M291"/>
    <mergeCell ref="L292:M292"/>
    <mergeCell ref="L293:M293"/>
    <mergeCell ref="L294:M294"/>
    <mergeCell ref="L295:M295"/>
    <mergeCell ref="L286:M286"/>
    <mergeCell ref="L287:M287"/>
    <mergeCell ref="L288:M288"/>
    <mergeCell ref="L289:M289"/>
    <mergeCell ref="L290:M290"/>
    <mergeCell ref="L281:M281"/>
    <mergeCell ref="L282:M282"/>
    <mergeCell ref="L283:M283"/>
    <mergeCell ref="L284:M284"/>
    <mergeCell ref="L285:M285"/>
    <mergeCell ref="L276:M276"/>
    <mergeCell ref="L277:M277"/>
    <mergeCell ref="L278:M278"/>
    <mergeCell ref="L279:M279"/>
    <mergeCell ref="L280:M280"/>
    <mergeCell ref="L271:M271"/>
    <mergeCell ref="L272:M272"/>
    <mergeCell ref="L273:M273"/>
    <mergeCell ref="L274:M274"/>
    <mergeCell ref="L275:M275"/>
    <mergeCell ref="L266:M266"/>
    <mergeCell ref="L267:M267"/>
    <mergeCell ref="L268:M268"/>
    <mergeCell ref="L269:M269"/>
    <mergeCell ref="L270:M270"/>
    <mergeCell ref="L261:M261"/>
    <mergeCell ref="L262:M262"/>
    <mergeCell ref="L263:M263"/>
    <mergeCell ref="L264:M264"/>
    <mergeCell ref="L265:M265"/>
    <mergeCell ref="L256:M256"/>
    <mergeCell ref="L257:M257"/>
    <mergeCell ref="L258:M258"/>
    <mergeCell ref="L259:M259"/>
    <mergeCell ref="L260:M260"/>
    <mergeCell ref="L251:M251"/>
    <mergeCell ref="L252:M252"/>
    <mergeCell ref="L253:M253"/>
    <mergeCell ref="L254:M254"/>
    <mergeCell ref="L255:M255"/>
    <mergeCell ref="L246:M246"/>
    <mergeCell ref="L247:M247"/>
    <mergeCell ref="L248:M248"/>
    <mergeCell ref="L249:M249"/>
    <mergeCell ref="L250:M250"/>
    <mergeCell ref="L241:M241"/>
    <mergeCell ref="L242:M242"/>
    <mergeCell ref="L243:M243"/>
    <mergeCell ref="L244:M244"/>
    <mergeCell ref="L245:M245"/>
    <mergeCell ref="L236:M236"/>
    <mergeCell ref="L237:M237"/>
    <mergeCell ref="L238:M238"/>
    <mergeCell ref="L239:M239"/>
    <mergeCell ref="L240:M240"/>
    <mergeCell ref="L231:M231"/>
    <mergeCell ref="L232:M232"/>
    <mergeCell ref="L233:M233"/>
    <mergeCell ref="L234:M234"/>
    <mergeCell ref="L235:M235"/>
    <mergeCell ref="L226:M226"/>
    <mergeCell ref="L227:M227"/>
    <mergeCell ref="L228:M228"/>
    <mergeCell ref="L229:M229"/>
    <mergeCell ref="L230:M230"/>
    <mergeCell ref="L221:M221"/>
    <mergeCell ref="L222:M222"/>
    <mergeCell ref="L223:M223"/>
    <mergeCell ref="L224:M224"/>
    <mergeCell ref="L225:M225"/>
    <mergeCell ref="L216:M216"/>
    <mergeCell ref="L217:M217"/>
    <mergeCell ref="L218:M218"/>
    <mergeCell ref="L219:M219"/>
    <mergeCell ref="L220:M220"/>
    <mergeCell ref="L211:M211"/>
    <mergeCell ref="L212:M212"/>
    <mergeCell ref="L213:M213"/>
    <mergeCell ref="L214:M214"/>
    <mergeCell ref="L215:M215"/>
    <mergeCell ref="L206:M206"/>
    <mergeCell ref="L207:M207"/>
    <mergeCell ref="L208:M208"/>
    <mergeCell ref="L209:M209"/>
    <mergeCell ref="L210:M210"/>
    <mergeCell ref="L201:M201"/>
    <mergeCell ref="L202:M202"/>
    <mergeCell ref="L203:M203"/>
    <mergeCell ref="L204:M204"/>
    <mergeCell ref="L205:M205"/>
    <mergeCell ref="L196:M196"/>
    <mergeCell ref="L197:M197"/>
    <mergeCell ref="L198:M198"/>
    <mergeCell ref="L199:M199"/>
    <mergeCell ref="L200:M200"/>
    <mergeCell ref="L191:M191"/>
    <mergeCell ref="L192:M192"/>
    <mergeCell ref="L193:M193"/>
    <mergeCell ref="L194:M194"/>
    <mergeCell ref="L195:M195"/>
    <mergeCell ref="L186:M186"/>
    <mergeCell ref="L187:M187"/>
    <mergeCell ref="L188:M188"/>
    <mergeCell ref="L189:M189"/>
    <mergeCell ref="L190:M190"/>
    <mergeCell ref="L181:M181"/>
    <mergeCell ref="L182:M182"/>
    <mergeCell ref="L183:M183"/>
    <mergeCell ref="L184:M184"/>
    <mergeCell ref="L185:M185"/>
    <mergeCell ref="L176:M176"/>
    <mergeCell ref="L177:M177"/>
    <mergeCell ref="L178:M178"/>
    <mergeCell ref="L179:M179"/>
    <mergeCell ref="L180:M180"/>
    <mergeCell ref="L171:M171"/>
    <mergeCell ref="L172:M172"/>
    <mergeCell ref="L173:M173"/>
    <mergeCell ref="L174:M174"/>
    <mergeCell ref="L175:M175"/>
    <mergeCell ref="L166:M166"/>
    <mergeCell ref="L167:M167"/>
    <mergeCell ref="L168:M168"/>
    <mergeCell ref="L169:M169"/>
    <mergeCell ref="L170:M170"/>
    <mergeCell ref="L161:M161"/>
    <mergeCell ref="L162:M162"/>
    <mergeCell ref="L163:M163"/>
    <mergeCell ref="L164:M164"/>
    <mergeCell ref="L165:M165"/>
    <mergeCell ref="L156:M156"/>
    <mergeCell ref="L157:M157"/>
    <mergeCell ref="L158:M158"/>
    <mergeCell ref="L159:M159"/>
    <mergeCell ref="L160:M160"/>
    <mergeCell ref="L151:M151"/>
    <mergeCell ref="L152:M152"/>
    <mergeCell ref="L153:M153"/>
    <mergeCell ref="L154:M154"/>
    <mergeCell ref="L155:M155"/>
    <mergeCell ref="L146:M146"/>
    <mergeCell ref="L147:M147"/>
    <mergeCell ref="L148:M148"/>
    <mergeCell ref="L149:M149"/>
    <mergeCell ref="L150:M150"/>
    <mergeCell ref="L141:M141"/>
    <mergeCell ref="L142:M142"/>
    <mergeCell ref="L143:M143"/>
    <mergeCell ref="L144:M144"/>
    <mergeCell ref="L145:M145"/>
    <mergeCell ref="L136:M136"/>
    <mergeCell ref="L137:M137"/>
    <mergeCell ref="L138:M138"/>
    <mergeCell ref="L139:M139"/>
    <mergeCell ref="L140:M140"/>
    <mergeCell ref="L131:M131"/>
    <mergeCell ref="L132:M132"/>
    <mergeCell ref="L133:M133"/>
    <mergeCell ref="L134:M134"/>
    <mergeCell ref="L135:M135"/>
    <mergeCell ref="L126:M126"/>
    <mergeCell ref="L127:M127"/>
    <mergeCell ref="L128:M128"/>
    <mergeCell ref="L129:M129"/>
    <mergeCell ref="L130:M130"/>
    <mergeCell ref="L121:M121"/>
    <mergeCell ref="L122:M122"/>
    <mergeCell ref="L123:M123"/>
    <mergeCell ref="L124:M124"/>
    <mergeCell ref="L125:M125"/>
    <mergeCell ref="L116:M116"/>
    <mergeCell ref="L117:M117"/>
    <mergeCell ref="L118:M118"/>
    <mergeCell ref="L119:M119"/>
    <mergeCell ref="L120:M120"/>
    <mergeCell ref="L111:M111"/>
    <mergeCell ref="L112:M112"/>
    <mergeCell ref="L113:M113"/>
    <mergeCell ref="L114:M114"/>
    <mergeCell ref="L115:M115"/>
    <mergeCell ref="L106:M106"/>
    <mergeCell ref="L107:M107"/>
    <mergeCell ref="L108:M108"/>
    <mergeCell ref="L109:M109"/>
    <mergeCell ref="L110:M110"/>
    <mergeCell ref="L101:M101"/>
    <mergeCell ref="L102:M102"/>
    <mergeCell ref="L103:M103"/>
    <mergeCell ref="L104:M104"/>
    <mergeCell ref="L105:M105"/>
    <mergeCell ref="L96:M96"/>
    <mergeCell ref="L97:M97"/>
    <mergeCell ref="L98:M98"/>
    <mergeCell ref="L99:M99"/>
    <mergeCell ref="L100:M100"/>
    <mergeCell ref="L91:M91"/>
    <mergeCell ref="L92:M92"/>
    <mergeCell ref="L93:M93"/>
    <mergeCell ref="L94:M94"/>
    <mergeCell ref="L95:M95"/>
    <mergeCell ref="L86:M86"/>
    <mergeCell ref="L87:M87"/>
    <mergeCell ref="L88:M88"/>
    <mergeCell ref="L89:M89"/>
    <mergeCell ref="L90:M90"/>
    <mergeCell ref="L81:M81"/>
    <mergeCell ref="L82:M82"/>
    <mergeCell ref="L83:M83"/>
    <mergeCell ref="L84:M84"/>
    <mergeCell ref="L85:M85"/>
    <mergeCell ref="L76:M76"/>
    <mergeCell ref="L77:M77"/>
    <mergeCell ref="L78:M78"/>
    <mergeCell ref="L79:M79"/>
    <mergeCell ref="L80:M80"/>
    <mergeCell ref="L71:M71"/>
    <mergeCell ref="L72:M72"/>
    <mergeCell ref="L73:M73"/>
    <mergeCell ref="L74:M74"/>
    <mergeCell ref="L75:M75"/>
    <mergeCell ref="L66:M66"/>
    <mergeCell ref="L67:M67"/>
    <mergeCell ref="L68:M68"/>
    <mergeCell ref="L69:M69"/>
    <mergeCell ref="L70:M70"/>
    <mergeCell ref="L61:M61"/>
    <mergeCell ref="L62:M62"/>
    <mergeCell ref="L63:M63"/>
    <mergeCell ref="L64:M64"/>
    <mergeCell ref="L65:M65"/>
    <mergeCell ref="L56:M56"/>
    <mergeCell ref="L57:M57"/>
    <mergeCell ref="L58:M58"/>
    <mergeCell ref="L59:M59"/>
    <mergeCell ref="L60:M60"/>
    <mergeCell ref="L51:M51"/>
    <mergeCell ref="L52:M52"/>
    <mergeCell ref="L53:M53"/>
    <mergeCell ref="L54:M54"/>
    <mergeCell ref="L55:M55"/>
    <mergeCell ref="L46:M46"/>
    <mergeCell ref="L47:M47"/>
    <mergeCell ref="L48:M48"/>
    <mergeCell ref="L49:M49"/>
    <mergeCell ref="L50:M50"/>
    <mergeCell ref="L41:M41"/>
    <mergeCell ref="L42:M42"/>
    <mergeCell ref="L43:M43"/>
    <mergeCell ref="L44:M44"/>
    <mergeCell ref="L45:M45"/>
    <mergeCell ref="L36:M36"/>
    <mergeCell ref="L37:M37"/>
    <mergeCell ref="L38:M38"/>
    <mergeCell ref="L39:M39"/>
    <mergeCell ref="L40:M40"/>
    <mergeCell ref="L18:M18"/>
    <mergeCell ref="L19:M19"/>
    <mergeCell ref="L20:M20"/>
    <mergeCell ref="L31:M31"/>
    <mergeCell ref="L32:M32"/>
    <mergeCell ref="L33:M33"/>
    <mergeCell ref="L34:M34"/>
    <mergeCell ref="L35:M35"/>
    <mergeCell ref="L26:M26"/>
    <mergeCell ref="L27:M27"/>
    <mergeCell ref="L28:M28"/>
    <mergeCell ref="L29:M29"/>
    <mergeCell ref="L30:M30"/>
    <mergeCell ref="H4:I5"/>
    <mergeCell ref="J4:K5"/>
    <mergeCell ref="A309:G309"/>
    <mergeCell ref="A4:D5"/>
    <mergeCell ref="E4:E5"/>
    <mergeCell ref="F4:F5"/>
    <mergeCell ref="G4:G5"/>
    <mergeCell ref="L11:M11"/>
    <mergeCell ref="L12:M12"/>
    <mergeCell ref="L13:M13"/>
    <mergeCell ref="L14:M14"/>
    <mergeCell ref="L15:M15"/>
    <mergeCell ref="L4:M5"/>
    <mergeCell ref="L7:M7"/>
    <mergeCell ref="L8:M8"/>
    <mergeCell ref="L9:M9"/>
    <mergeCell ref="L10:M10"/>
    <mergeCell ref="L21:M21"/>
    <mergeCell ref="L22:M22"/>
    <mergeCell ref="L23:M23"/>
    <mergeCell ref="L24:M24"/>
    <mergeCell ref="L25:M25"/>
    <mergeCell ref="L16:M16"/>
    <mergeCell ref="L17:M17"/>
  </mergeCells>
  <pageMargins left="0.7" right="0.7" top="0.75" bottom="0.75" header="0.3" footer="0.3"/>
  <pageSetup paperSize="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88B2F-9080-4D0D-BC8F-56D8FD8A2D81}">
  <dimension ref="A1:A60"/>
  <sheetViews>
    <sheetView topLeftCell="A34" workbookViewId="0">
      <selection activeCell="G17" sqref="G17"/>
    </sheetView>
  </sheetViews>
  <sheetFormatPr baseColWidth="10" defaultColWidth="8.88671875" defaultRowHeight="14.4" x14ac:dyDescent="0.3"/>
  <sheetData>
    <row r="1" spans="1:1" x14ac:dyDescent="0.3">
      <c r="A1" t="s">
        <v>517</v>
      </c>
    </row>
    <row r="2" spans="1:1" x14ac:dyDescent="0.3">
      <c r="A2" t="s">
        <v>518</v>
      </c>
    </row>
    <row r="3" spans="1:1" x14ac:dyDescent="0.3">
      <c r="A3" t="s">
        <v>519</v>
      </c>
    </row>
    <row r="4" spans="1:1" x14ac:dyDescent="0.3">
      <c r="A4" t="s">
        <v>520</v>
      </c>
    </row>
    <row r="5" spans="1:1" x14ac:dyDescent="0.3">
      <c r="A5" t="s">
        <v>521</v>
      </c>
    </row>
    <row r="6" spans="1:1" x14ac:dyDescent="0.3">
      <c r="A6" t="s">
        <v>522</v>
      </c>
    </row>
    <row r="7" spans="1:1" x14ac:dyDescent="0.3">
      <c r="A7" t="s">
        <v>523</v>
      </c>
    </row>
    <row r="8" spans="1:1" x14ac:dyDescent="0.3">
      <c r="A8" t="s">
        <v>524</v>
      </c>
    </row>
    <row r="9" spans="1:1" x14ac:dyDescent="0.3">
      <c r="A9" t="s">
        <v>525</v>
      </c>
    </row>
    <row r="10" spans="1:1" x14ac:dyDescent="0.3">
      <c r="A10" t="s">
        <v>526</v>
      </c>
    </row>
    <row r="11" spans="1:1" x14ac:dyDescent="0.3">
      <c r="A11" t="s">
        <v>527</v>
      </c>
    </row>
    <row r="12" spans="1:1" x14ac:dyDescent="0.3">
      <c r="A12" t="s">
        <v>528</v>
      </c>
    </row>
    <row r="13" spans="1:1" x14ac:dyDescent="0.3">
      <c r="A13" t="s">
        <v>529</v>
      </c>
    </row>
    <row r="14" spans="1:1" x14ac:dyDescent="0.3">
      <c r="A14" t="s">
        <v>530</v>
      </c>
    </row>
    <row r="15" spans="1:1" x14ac:dyDescent="0.3">
      <c r="A15" t="s">
        <v>531</v>
      </c>
    </row>
    <row r="16" spans="1:1" x14ac:dyDescent="0.3">
      <c r="A16" t="s">
        <v>532</v>
      </c>
    </row>
    <row r="17" spans="1:1" x14ac:dyDescent="0.3">
      <c r="A17" t="s">
        <v>533</v>
      </c>
    </row>
    <row r="18" spans="1:1" x14ac:dyDescent="0.3">
      <c r="A18" t="s">
        <v>534</v>
      </c>
    </row>
    <row r="19" spans="1:1" x14ac:dyDescent="0.3">
      <c r="A19" t="s">
        <v>535</v>
      </c>
    </row>
    <row r="20" spans="1:1" x14ac:dyDescent="0.3">
      <c r="A20" t="s">
        <v>536</v>
      </c>
    </row>
    <row r="21" spans="1:1" x14ac:dyDescent="0.3">
      <c r="A21" t="s">
        <v>537</v>
      </c>
    </row>
    <row r="22" spans="1:1" x14ac:dyDescent="0.3">
      <c r="A22" t="s">
        <v>538</v>
      </c>
    </row>
    <row r="23" spans="1:1" x14ac:dyDescent="0.3">
      <c r="A23" t="s">
        <v>539</v>
      </c>
    </row>
    <row r="24" spans="1:1" x14ac:dyDescent="0.3">
      <c r="A24" t="s">
        <v>540</v>
      </c>
    </row>
    <row r="25" spans="1:1" x14ac:dyDescent="0.3">
      <c r="A25" t="s">
        <v>541</v>
      </c>
    </row>
    <row r="26" spans="1:1" x14ac:dyDescent="0.3">
      <c r="A26" t="s">
        <v>542</v>
      </c>
    </row>
    <row r="27" spans="1:1" x14ac:dyDescent="0.3">
      <c r="A27" t="s">
        <v>543</v>
      </c>
    </row>
    <row r="28" spans="1:1" x14ac:dyDescent="0.3">
      <c r="A28" t="s">
        <v>544</v>
      </c>
    </row>
    <row r="29" spans="1:1" x14ac:dyDescent="0.3">
      <c r="A29" t="s">
        <v>545</v>
      </c>
    </row>
    <row r="30" spans="1:1" x14ac:dyDescent="0.3">
      <c r="A30" t="s">
        <v>546</v>
      </c>
    </row>
    <row r="31" spans="1:1" x14ac:dyDescent="0.3">
      <c r="A31" t="s">
        <v>547</v>
      </c>
    </row>
    <row r="32" spans="1:1" x14ac:dyDescent="0.3">
      <c r="A32" t="s">
        <v>548</v>
      </c>
    </row>
    <row r="33" spans="1:1" x14ac:dyDescent="0.3">
      <c r="A33" t="s">
        <v>549</v>
      </c>
    </row>
    <row r="34" spans="1:1" x14ac:dyDescent="0.3">
      <c r="A34" t="s">
        <v>550</v>
      </c>
    </row>
    <row r="35" spans="1:1" x14ac:dyDescent="0.3">
      <c r="A35" t="s">
        <v>551</v>
      </c>
    </row>
    <row r="36" spans="1:1" x14ac:dyDescent="0.3">
      <c r="A36" t="s">
        <v>552</v>
      </c>
    </row>
    <row r="37" spans="1:1" x14ac:dyDescent="0.3">
      <c r="A37" t="s">
        <v>553</v>
      </c>
    </row>
    <row r="38" spans="1:1" x14ac:dyDescent="0.3">
      <c r="A38" t="s">
        <v>554</v>
      </c>
    </row>
    <row r="39" spans="1:1" x14ac:dyDescent="0.3">
      <c r="A39" t="s">
        <v>555</v>
      </c>
    </row>
    <row r="40" spans="1:1" x14ac:dyDescent="0.3">
      <c r="A40" t="s">
        <v>556</v>
      </c>
    </row>
    <row r="41" spans="1:1" x14ac:dyDescent="0.3">
      <c r="A41" t="s">
        <v>557</v>
      </c>
    </row>
    <row r="42" spans="1:1" x14ac:dyDescent="0.3">
      <c r="A42" t="s">
        <v>558</v>
      </c>
    </row>
    <row r="43" spans="1:1" x14ac:dyDescent="0.3">
      <c r="A43" t="s">
        <v>559</v>
      </c>
    </row>
    <row r="44" spans="1:1" x14ac:dyDescent="0.3">
      <c r="A44" t="s">
        <v>560</v>
      </c>
    </row>
    <row r="45" spans="1:1" x14ac:dyDescent="0.3">
      <c r="A45" t="s">
        <v>561</v>
      </c>
    </row>
    <row r="46" spans="1:1" x14ac:dyDescent="0.3">
      <c r="A46" t="s">
        <v>562</v>
      </c>
    </row>
    <row r="47" spans="1:1" x14ac:dyDescent="0.3">
      <c r="A47" t="s">
        <v>563</v>
      </c>
    </row>
    <row r="48" spans="1:1" x14ac:dyDescent="0.3">
      <c r="A48" t="s">
        <v>564</v>
      </c>
    </row>
    <row r="49" spans="1:1" x14ac:dyDescent="0.3">
      <c r="A49" t="s">
        <v>565</v>
      </c>
    </row>
    <row r="50" spans="1:1" x14ac:dyDescent="0.3">
      <c r="A50" t="s">
        <v>566</v>
      </c>
    </row>
    <row r="51" spans="1:1" x14ac:dyDescent="0.3">
      <c r="A51" t="s">
        <v>567</v>
      </c>
    </row>
    <row r="52" spans="1:1" x14ac:dyDescent="0.3">
      <c r="A52" t="s">
        <v>568</v>
      </c>
    </row>
    <row r="53" spans="1:1" x14ac:dyDescent="0.3">
      <c r="A53" t="s">
        <v>569</v>
      </c>
    </row>
    <row r="54" spans="1:1" x14ac:dyDescent="0.3">
      <c r="A54" t="s">
        <v>570</v>
      </c>
    </row>
    <row r="55" spans="1:1" x14ac:dyDescent="0.3">
      <c r="A55" t="s">
        <v>571</v>
      </c>
    </row>
    <row r="56" spans="1:1" x14ac:dyDescent="0.3">
      <c r="A56" t="s">
        <v>572</v>
      </c>
    </row>
    <row r="57" spans="1:1" x14ac:dyDescent="0.3">
      <c r="A57" t="s">
        <v>573</v>
      </c>
    </row>
    <row r="58" spans="1:1" x14ac:dyDescent="0.3">
      <c r="A58" t="s">
        <v>574</v>
      </c>
    </row>
    <row r="60" spans="1:1" x14ac:dyDescent="0.3">
      <c r="A60" t="s">
        <v>575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2023</vt:lpstr>
      <vt:lpstr>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Zyromski</dc:creator>
  <cp:lastModifiedBy>Nicolas Zyromski</cp:lastModifiedBy>
  <dcterms:created xsi:type="dcterms:W3CDTF">2023-02-03T14:10:37Z</dcterms:created>
  <dcterms:modified xsi:type="dcterms:W3CDTF">2023-09-14T20:40:53Z</dcterms:modified>
</cp:coreProperties>
</file>