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E:\USERS\commun\2024-25\BDC 2024-25\"/>
    </mc:Choice>
  </mc:AlternateContent>
  <xr:revisionPtr revIDLastSave="0" documentId="13_ncr:1_{11A11C06-D71A-459D-8575-9B4C36D091C8}" xr6:coauthVersionLast="36" xr6:coauthVersionMax="47" xr10:uidLastSave="{00000000-0000-0000-0000-000000000000}"/>
  <bookViews>
    <workbookView xWindow="14172" yWindow="-16320" windowWidth="29040" windowHeight="15720" xr2:uid="{FEB15A4F-80E5-4F32-B7E8-6D2A244086E4}"/>
  </bookViews>
  <sheets>
    <sheet name="Delta Cact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20" i="1"/>
  <c r="J22" i="1"/>
  <c r="J24" i="1"/>
  <c r="J25" i="1"/>
  <c r="J26" i="1"/>
  <c r="J27" i="1"/>
  <c r="J28" i="1"/>
  <c r="J29" i="1"/>
  <c r="J4" i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G20" i="1"/>
  <c r="G22" i="1"/>
  <c r="G23" i="1"/>
  <c r="J23" i="1" s="1"/>
  <c r="G24" i="1"/>
  <c r="G25" i="1"/>
  <c r="G26" i="1"/>
  <c r="G27" i="1"/>
  <c r="G28" i="1"/>
  <c r="G29" i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" i="1"/>
</calcChain>
</file>

<file path=xl/sharedStrings.xml><?xml version="1.0" encoding="utf-8"?>
<sst xmlns="http://schemas.openxmlformats.org/spreadsheetml/2006/main" count="112" uniqueCount="65">
  <si>
    <t>Product Group</t>
  </si>
  <si>
    <t>Product Type</t>
  </si>
  <si>
    <t>Quantity / 
Cuttings 
Per Box</t>
  </si>
  <si>
    <t>Gasterhaworthia 'Royal Higness'</t>
  </si>
  <si>
    <t>STANDARD</t>
  </si>
  <si>
    <t>Gasteria beguinii</t>
  </si>
  <si>
    <t>Gasteria D Delta®</t>
  </si>
  <si>
    <t>Gasteria D Due®</t>
  </si>
  <si>
    <t>Gasteria 'Little Warty'</t>
  </si>
  <si>
    <t>Gasteria verrucosa</t>
  </si>
  <si>
    <t>Haworthia fasciata 'Concolor'</t>
  </si>
  <si>
    <t>Haworthia herbacea</t>
  </si>
  <si>
    <t>Haworthia limifolia</t>
  </si>
  <si>
    <t>Haworthia limifolia 'Roux'</t>
  </si>
  <si>
    <t>Haworthia limifolia 'Twist'</t>
  </si>
  <si>
    <t>Haworthia 'Universe'</t>
  </si>
  <si>
    <t>Gasteria D Clash® - *NEW 2024*</t>
  </si>
  <si>
    <t>Gasteria D Blue Moon® - *NEW 2024*</t>
  </si>
  <si>
    <t>Haworthia 'Lizard King' - *NEW 2024*</t>
  </si>
  <si>
    <t>Gasteria 19144-2 - *NEW 2024/2025*</t>
  </si>
  <si>
    <t>Gasteria 19011-3 - *NEW 2024/2025*</t>
  </si>
  <si>
    <t>GRANDE</t>
  </si>
  <si>
    <t>Sales Price</t>
  </si>
  <si>
    <t>Royalty</t>
  </si>
  <si>
    <t>Gasteria D Green Overflow (19144-2) - *NEW 2024/2025*</t>
  </si>
  <si>
    <t>Gasteria D Grey Moon (19011-3) - *NEW 2024/2025*</t>
  </si>
  <si>
    <t>QTÉ/QTY</t>
  </si>
  <si>
    <t>TOTAL</t>
  </si>
  <si>
    <t>PRIX</t>
  </si>
  <si>
    <t>Roy/Roy</t>
  </si>
  <si>
    <t>Code</t>
  </si>
  <si>
    <t>UC-247</t>
  </si>
  <si>
    <t>UC-9396</t>
  </si>
  <si>
    <t>UC-249</t>
  </si>
  <si>
    <t>UC-G00016</t>
  </si>
  <si>
    <t>UC-450</t>
  </si>
  <si>
    <t>UC-451</t>
  </si>
  <si>
    <t>UC-452</t>
  </si>
  <si>
    <t>UC-453</t>
  </si>
  <si>
    <t>UC-454</t>
  </si>
  <si>
    <t>UC-455</t>
  </si>
  <si>
    <t>UC-456</t>
  </si>
  <si>
    <t>UC-457</t>
  </si>
  <si>
    <t>UC-458</t>
  </si>
  <si>
    <t>UC-459</t>
  </si>
  <si>
    <t>UC-460</t>
  </si>
  <si>
    <t>UC-461</t>
  </si>
  <si>
    <t>UC-462</t>
  </si>
  <si>
    <t>UC-247G</t>
  </si>
  <si>
    <t>UC-450G</t>
  </si>
  <si>
    <t>UC-451G</t>
  </si>
  <si>
    <t>UC-452G</t>
  </si>
  <si>
    <t>UC-453G</t>
  </si>
  <si>
    <t>UC-454G</t>
  </si>
  <si>
    <t>UC-455G</t>
  </si>
  <si>
    <t>UC-9396G</t>
  </si>
  <si>
    <t>UC-249G</t>
  </si>
  <si>
    <t>UC-456G</t>
  </si>
  <si>
    <t>UC-G00016G</t>
  </si>
  <si>
    <t>UC-457G</t>
  </si>
  <si>
    <t>UC-458G</t>
  </si>
  <si>
    <t>UC-459G</t>
  </si>
  <si>
    <t>UC-460G</t>
  </si>
  <si>
    <t>UC-461G</t>
  </si>
  <si>
    <t>UC-462G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</si>
</sst>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\ &quot;$&quot;"/>
    <numFmt numFmtId="166" formatCode="#,##0.000\ &quot;$&quot;"/>
  </numFmts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2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fgColor theme="0" tint="-0.2499465926084170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7" xfId="0" applyBorder="1"/>
    <xf numFmtId="0" fontId="2" fillId="0" borderId="8" xfId="0" applyFont="1" applyBorder="1" applyAlignment="1" applyProtection="1">
      <alignment horizontal="center"/>
      <protection locked="0"/>
    </xf>
    <xf numFmtId="0" fontId="1" fillId="0" borderId="7" xfId="0" applyFont="1" applyBorder="1"/>
    <xf numFmtId="0" fontId="4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7" fillId="3" borderId="12" xfId="1" applyNumberFormat="1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1" fillId="4" borderId="7" xfId="0" applyFont="1" applyFill="1" applyBorder="1"/>
    <xf numFmtId="0" fontId="5" fillId="4" borderId="7" xfId="0" applyFon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3" fontId="2" fillId="4" borderId="10" xfId="0" applyNumberFormat="1" applyFont="1" applyFill="1" applyBorder="1" applyAlignment="1" applyProtection="1">
      <alignment horizontal="center"/>
      <protection locked="0"/>
    </xf>
    <xf numFmtId="164" fontId="6" fillId="4" borderId="12" xfId="1" applyNumberFormat="1" applyFont="1" applyFill="1" applyBorder="1" applyAlignment="1">
      <alignment horizontal="center" vertical="center"/>
    </xf>
    <xf numFmtId="1" fontId="0" fillId="0" borderId="7" xfId="0" applyNumberFormat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65" fontId="1" fillId="0" borderId="7" xfId="0" applyNumberFormat="1" applyFont="1" applyBorder="1" applyProtection="1">
      <protection hidden="1"/>
    </xf>
    <xf numFmtId="166" fontId="1" fillId="0" borderId="7" xfId="0" applyNumberFormat="1" applyFont="1" applyBorder="1" applyProtection="1">
      <protection hidden="1"/>
    </xf>
    <xf numFmtId="165" fontId="1" fillId="4" borderId="7" xfId="0" applyNumberFormat="1" applyFont="1" applyFill="1" applyBorder="1" applyProtection="1">
      <protection hidden="1"/>
    </xf>
    <xf numFmtId="166" fontId="1" fillId="4" borderId="7" xfId="0" applyNumberFormat="1" applyFont="1" applyFill="1" applyBorder="1" applyProtection="1">
      <protection hidden="1"/>
    </xf>
    <xf numFmtId="165" fontId="0" fillId="0" borderId="7" xfId="0" applyNumberFormat="1" applyBorder="1" applyProtection="1">
      <protection hidden="1"/>
    </xf>
    <xf numFmtId="165" fontId="0" fillId="4" borderId="7" xfId="0" applyNumberFormat="1" applyFill="1" applyBorder="1" applyProtection="1">
      <protection hidden="1"/>
    </xf>
    <xf numFmtId="165" fontId="0" fillId="0" borderId="7" xfId="0" applyNumberFormat="1" applyFont="1" applyBorder="1" applyProtection="1">
      <protection hidden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2A6A3DB-3680-40C0-B123-58BE99599CE4}"/>
  </cellStyles>
  <dxfs count="2">
    <dxf>
      <font>
        <color theme="0"/>
      </font>
      <fill>
        <patternFill>
          <bgColor rgb="FF509E2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5078-82E2-47D0-B7DF-9758D6D5F29F}">
  <dimension ref="A1:O38"/>
  <sheetViews>
    <sheetView tabSelected="1" zoomScaleNormal="100" workbookViewId="0">
      <selection activeCell="A39" sqref="A39"/>
    </sheetView>
  </sheetViews>
  <sheetFormatPr baseColWidth="10" defaultColWidth="8.796875" defaultRowHeight="13.8"/>
  <cols>
    <col min="1" max="1" width="13.19921875" customWidth="1"/>
    <col min="2" max="2" width="35.09765625" customWidth="1"/>
    <col min="3" max="3" width="17.59765625" customWidth="1"/>
    <col min="4" max="4" width="13.796875" customWidth="1"/>
    <col min="5" max="5" width="18.8984375" style="9" hidden="1" customWidth="1"/>
    <col min="6" max="6" width="10.8984375" hidden="1" customWidth="1"/>
    <col min="7" max="8" width="10.8984375" customWidth="1"/>
    <col min="9" max="10" width="12.796875" customWidth="1"/>
  </cols>
  <sheetData>
    <row r="1" spans="1:15">
      <c r="A1" s="27" t="s">
        <v>30</v>
      </c>
      <c r="B1" s="27" t="s">
        <v>0</v>
      </c>
      <c r="C1" s="31" t="s">
        <v>1</v>
      </c>
      <c r="D1" s="34" t="s">
        <v>2</v>
      </c>
      <c r="E1" s="37" t="s">
        <v>22</v>
      </c>
      <c r="F1" s="37" t="s">
        <v>23</v>
      </c>
      <c r="G1" s="38" t="s">
        <v>29</v>
      </c>
      <c r="H1" s="38" t="s">
        <v>28</v>
      </c>
      <c r="I1" s="38" t="s">
        <v>26</v>
      </c>
      <c r="J1" s="38" t="s">
        <v>27</v>
      </c>
    </row>
    <row r="2" spans="1:15">
      <c r="A2" s="28"/>
      <c r="B2" s="28"/>
      <c r="C2" s="32"/>
      <c r="D2" s="35"/>
      <c r="E2" s="38"/>
      <c r="F2" s="38"/>
      <c r="G2" s="38"/>
      <c r="H2" s="38"/>
      <c r="I2" s="38"/>
      <c r="J2" s="38"/>
      <c r="K2" s="30"/>
      <c r="L2" s="30"/>
      <c r="M2" s="30"/>
      <c r="N2" s="30"/>
      <c r="O2" s="30"/>
    </row>
    <row r="3" spans="1:15">
      <c r="A3" s="29"/>
      <c r="B3" s="29"/>
      <c r="C3" s="33"/>
      <c r="D3" s="36"/>
      <c r="E3" s="39"/>
      <c r="F3" s="39"/>
      <c r="G3" s="39"/>
      <c r="H3" s="38"/>
      <c r="I3" s="38"/>
      <c r="J3" s="38"/>
      <c r="K3" s="30"/>
      <c r="L3" s="30"/>
      <c r="M3" s="30"/>
      <c r="N3" s="30"/>
      <c r="O3" s="30"/>
    </row>
    <row r="4" spans="1:15">
      <c r="A4" s="1" t="s">
        <v>31</v>
      </c>
      <c r="B4" s="1" t="s">
        <v>3</v>
      </c>
      <c r="C4" s="2" t="s">
        <v>4</v>
      </c>
      <c r="D4" s="6">
        <v>800</v>
      </c>
      <c r="E4" s="8">
        <v>0.27325994318181818</v>
      </c>
      <c r="F4" s="3"/>
      <c r="G4" s="20">
        <f>F4*1.4</f>
        <v>0</v>
      </c>
      <c r="H4" s="21">
        <f>(E4*1.4)*1.5</f>
        <v>0.57384588068181808</v>
      </c>
      <c r="I4" s="18"/>
      <c r="J4" s="24">
        <f>(G4+H4)*I4</f>
        <v>0</v>
      </c>
      <c r="K4" s="30"/>
      <c r="L4" s="30"/>
      <c r="M4" s="30"/>
      <c r="N4" s="30"/>
      <c r="O4" s="30"/>
    </row>
    <row r="5" spans="1:15">
      <c r="A5" s="1" t="s">
        <v>35</v>
      </c>
      <c r="B5" s="1" t="s">
        <v>5</v>
      </c>
      <c r="C5" s="2" t="s">
        <v>4</v>
      </c>
      <c r="D5" s="6">
        <v>800</v>
      </c>
      <c r="E5" s="8">
        <v>0.27325994318181818</v>
      </c>
      <c r="F5" s="3"/>
      <c r="G5" s="20">
        <f t="shared" ref="G5:G38" si="0">F5*1.4</f>
        <v>0</v>
      </c>
      <c r="H5" s="21">
        <f t="shared" ref="H5:H38" si="1">(E5*1.4)*1.5</f>
        <v>0.57384588068181808</v>
      </c>
      <c r="I5" s="18"/>
      <c r="J5" s="24">
        <f t="shared" ref="J5:J38" si="2">(G5+H5)*I5</f>
        <v>0</v>
      </c>
      <c r="K5" s="30"/>
      <c r="L5" s="30"/>
      <c r="M5" s="30"/>
      <c r="N5" s="30"/>
      <c r="O5" s="30"/>
    </row>
    <row r="6" spans="1:15">
      <c r="A6" s="1" t="s">
        <v>36</v>
      </c>
      <c r="B6" s="3" t="s">
        <v>6</v>
      </c>
      <c r="C6" s="4" t="s">
        <v>4</v>
      </c>
      <c r="D6" s="7">
        <v>800</v>
      </c>
      <c r="E6" s="8">
        <v>0.23916903409090909</v>
      </c>
      <c r="F6" s="3">
        <v>0.05</v>
      </c>
      <c r="G6" s="26">
        <f t="shared" si="0"/>
        <v>6.9999999999999993E-2</v>
      </c>
      <c r="H6" s="21">
        <f t="shared" si="1"/>
        <v>0.50225497159090904</v>
      </c>
      <c r="I6" s="18"/>
      <c r="J6" s="24">
        <f t="shared" si="2"/>
        <v>0</v>
      </c>
    </row>
    <row r="7" spans="1:15">
      <c r="A7" s="1" t="s">
        <v>37</v>
      </c>
      <c r="B7" s="3" t="s">
        <v>7</v>
      </c>
      <c r="C7" s="4" t="s">
        <v>4</v>
      </c>
      <c r="D7" s="7">
        <v>800</v>
      </c>
      <c r="E7" s="8">
        <v>0.23916903409090909</v>
      </c>
      <c r="F7" s="3">
        <v>0.05</v>
      </c>
      <c r="G7" s="26">
        <f t="shared" si="0"/>
        <v>6.9999999999999993E-2</v>
      </c>
      <c r="H7" s="21">
        <f t="shared" si="1"/>
        <v>0.50225497159090904</v>
      </c>
      <c r="I7" s="18"/>
      <c r="J7" s="24">
        <f t="shared" si="2"/>
        <v>0</v>
      </c>
    </row>
    <row r="8" spans="1:15">
      <c r="A8" s="1" t="s">
        <v>38</v>
      </c>
      <c r="B8" s="1" t="s">
        <v>8</v>
      </c>
      <c r="C8" s="2" t="s">
        <v>4</v>
      </c>
      <c r="D8" s="6">
        <v>800</v>
      </c>
      <c r="E8" s="8">
        <v>0.23916903409090909</v>
      </c>
      <c r="F8" s="3"/>
      <c r="G8" s="20">
        <f t="shared" si="0"/>
        <v>0</v>
      </c>
      <c r="H8" s="21">
        <f t="shared" si="1"/>
        <v>0.50225497159090904</v>
      </c>
      <c r="I8" s="18"/>
      <c r="J8" s="24">
        <f t="shared" si="2"/>
        <v>0</v>
      </c>
    </row>
    <row r="9" spans="1:15">
      <c r="A9" s="1" t="s">
        <v>39</v>
      </c>
      <c r="B9" s="1" t="s">
        <v>9</v>
      </c>
      <c r="C9" s="2" t="s">
        <v>4</v>
      </c>
      <c r="D9" s="6">
        <v>800</v>
      </c>
      <c r="E9" s="8">
        <v>0.23916903409090909</v>
      </c>
      <c r="F9" s="3"/>
      <c r="G9" s="20">
        <f t="shared" si="0"/>
        <v>0</v>
      </c>
      <c r="H9" s="21">
        <f t="shared" si="1"/>
        <v>0.50225497159090904</v>
      </c>
      <c r="I9" s="18"/>
      <c r="J9" s="24">
        <f t="shared" si="2"/>
        <v>0</v>
      </c>
    </row>
    <row r="10" spans="1:15">
      <c r="A10" s="1" t="s">
        <v>40</v>
      </c>
      <c r="B10" s="1" t="s">
        <v>10</v>
      </c>
      <c r="C10" s="2" t="s">
        <v>4</v>
      </c>
      <c r="D10" s="6">
        <v>800</v>
      </c>
      <c r="E10" s="8">
        <v>0.27325994318181818</v>
      </c>
      <c r="F10" s="3"/>
      <c r="G10" s="20">
        <f t="shared" si="0"/>
        <v>0</v>
      </c>
      <c r="H10" s="21">
        <f t="shared" si="1"/>
        <v>0.57384588068181808</v>
      </c>
      <c r="I10" s="18"/>
      <c r="J10" s="24">
        <f t="shared" si="2"/>
        <v>0</v>
      </c>
    </row>
    <row r="11" spans="1:15">
      <c r="A11" s="1" t="s">
        <v>32</v>
      </c>
      <c r="B11" s="1" t="s">
        <v>11</v>
      </c>
      <c r="C11" s="2" t="s">
        <v>4</v>
      </c>
      <c r="D11" s="6">
        <v>800</v>
      </c>
      <c r="E11" s="8">
        <v>0.23916903409090909</v>
      </c>
      <c r="F11" s="3"/>
      <c r="G11" s="20">
        <f t="shared" si="0"/>
        <v>0</v>
      </c>
      <c r="H11" s="21">
        <f t="shared" si="1"/>
        <v>0.50225497159090904</v>
      </c>
      <c r="I11" s="18"/>
      <c r="J11" s="24">
        <f t="shared" si="2"/>
        <v>0</v>
      </c>
    </row>
    <row r="12" spans="1:15">
      <c r="A12" s="1" t="s">
        <v>33</v>
      </c>
      <c r="B12" s="1" t="s">
        <v>12</v>
      </c>
      <c r="C12" s="2" t="s">
        <v>4</v>
      </c>
      <c r="D12" s="6">
        <v>800</v>
      </c>
      <c r="E12" s="8">
        <v>0.23916903409090909</v>
      </c>
      <c r="F12" s="3"/>
      <c r="G12" s="20">
        <f t="shared" si="0"/>
        <v>0</v>
      </c>
      <c r="H12" s="21">
        <f t="shared" si="1"/>
        <v>0.50225497159090904</v>
      </c>
      <c r="I12" s="18"/>
      <c r="J12" s="24">
        <f t="shared" si="2"/>
        <v>0</v>
      </c>
    </row>
    <row r="13" spans="1:15">
      <c r="A13" s="1" t="s">
        <v>41</v>
      </c>
      <c r="B13" s="1" t="s">
        <v>13</v>
      </c>
      <c r="C13" s="2" t="s">
        <v>4</v>
      </c>
      <c r="D13" s="6">
        <v>800</v>
      </c>
      <c r="E13" s="8">
        <v>0.27325994318181818</v>
      </c>
      <c r="F13" s="3"/>
      <c r="G13" s="20">
        <f t="shared" si="0"/>
        <v>0</v>
      </c>
      <c r="H13" s="21">
        <f t="shared" si="1"/>
        <v>0.57384588068181808</v>
      </c>
      <c r="I13" s="18"/>
      <c r="J13" s="24">
        <f t="shared" si="2"/>
        <v>0</v>
      </c>
    </row>
    <row r="14" spans="1:15">
      <c r="A14" s="1" t="s">
        <v>34</v>
      </c>
      <c r="B14" s="1" t="s">
        <v>14</v>
      </c>
      <c r="C14" s="2" t="s">
        <v>4</v>
      </c>
      <c r="D14" s="6">
        <v>800</v>
      </c>
      <c r="E14" s="8">
        <v>0.27325994318181818</v>
      </c>
      <c r="F14" s="3"/>
      <c r="G14" s="20">
        <f t="shared" si="0"/>
        <v>0</v>
      </c>
      <c r="H14" s="21">
        <f t="shared" si="1"/>
        <v>0.57384588068181808</v>
      </c>
      <c r="I14" s="18"/>
      <c r="J14" s="24">
        <f t="shared" si="2"/>
        <v>0</v>
      </c>
    </row>
    <row r="15" spans="1:15">
      <c r="A15" s="1" t="s">
        <v>42</v>
      </c>
      <c r="B15" s="1" t="s">
        <v>15</v>
      </c>
      <c r="C15" s="2" t="s">
        <v>4</v>
      </c>
      <c r="D15" s="6">
        <v>800</v>
      </c>
      <c r="E15" s="8">
        <v>0.23916903409090909</v>
      </c>
      <c r="F15" s="3"/>
      <c r="G15" s="20">
        <f t="shared" si="0"/>
        <v>0</v>
      </c>
      <c r="H15" s="21">
        <f t="shared" si="1"/>
        <v>0.50225497159090904</v>
      </c>
      <c r="I15" s="18"/>
      <c r="J15" s="24">
        <f t="shared" si="2"/>
        <v>0</v>
      </c>
    </row>
    <row r="16" spans="1:15">
      <c r="A16" s="1" t="s">
        <v>43</v>
      </c>
      <c r="B16" s="3" t="s">
        <v>16</v>
      </c>
      <c r="C16" s="4" t="s">
        <v>4</v>
      </c>
      <c r="D16" s="7">
        <v>800</v>
      </c>
      <c r="E16" s="10">
        <v>0.28803267045454539</v>
      </c>
      <c r="F16" s="3">
        <v>0.05</v>
      </c>
      <c r="G16" s="26">
        <f t="shared" si="0"/>
        <v>6.9999999999999993E-2</v>
      </c>
      <c r="H16" s="21">
        <f t="shared" si="1"/>
        <v>0.60486860795454533</v>
      </c>
      <c r="I16" s="18"/>
      <c r="J16" s="24">
        <f t="shared" si="2"/>
        <v>0</v>
      </c>
    </row>
    <row r="17" spans="1:10">
      <c r="A17" s="1" t="s">
        <v>44</v>
      </c>
      <c r="B17" s="3" t="s">
        <v>17</v>
      </c>
      <c r="C17" s="4" t="s">
        <v>4</v>
      </c>
      <c r="D17" s="7">
        <v>800</v>
      </c>
      <c r="E17" s="10">
        <v>0.27</v>
      </c>
      <c r="F17" s="3">
        <v>0.05</v>
      </c>
      <c r="G17" s="26">
        <f t="shared" si="0"/>
        <v>6.9999999999999993E-2</v>
      </c>
      <c r="H17" s="21">
        <f t="shared" si="1"/>
        <v>0.56699999999999995</v>
      </c>
      <c r="I17" s="18"/>
      <c r="J17" s="24">
        <f t="shared" si="2"/>
        <v>0</v>
      </c>
    </row>
    <row r="18" spans="1:10">
      <c r="A18" s="1" t="s">
        <v>45</v>
      </c>
      <c r="B18" s="3" t="s">
        <v>18</v>
      </c>
      <c r="C18" s="4" t="s">
        <v>4</v>
      </c>
      <c r="D18" s="7">
        <v>800</v>
      </c>
      <c r="E18" s="10">
        <v>0.27</v>
      </c>
      <c r="F18" s="3">
        <v>0.05</v>
      </c>
      <c r="G18" s="26">
        <f t="shared" si="0"/>
        <v>6.9999999999999993E-2</v>
      </c>
      <c r="H18" s="21">
        <f t="shared" si="1"/>
        <v>0.56699999999999995</v>
      </c>
      <c r="I18" s="18"/>
      <c r="J18" s="24">
        <f t="shared" si="2"/>
        <v>0</v>
      </c>
    </row>
    <row r="19" spans="1:10">
      <c r="A19" s="1" t="s">
        <v>46</v>
      </c>
      <c r="B19" s="3" t="s">
        <v>19</v>
      </c>
      <c r="C19" s="4" t="s">
        <v>4</v>
      </c>
      <c r="D19" s="7">
        <v>800</v>
      </c>
      <c r="E19" s="10">
        <v>0.27</v>
      </c>
      <c r="F19" s="3">
        <v>0.05</v>
      </c>
      <c r="G19" s="26">
        <f t="shared" si="0"/>
        <v>6.9999999999999993E-2</v>
      </c>
      <c r="H19" s="21">
        <f t="shared" si="1"/>
        <v>0.56699999999999995</v>
      </c>
      <c r="I19" s="18"/>
      <c r="J19" s="24">
        <f t="shared" si="2"/>
        <v>0</v>
      </c>
    </row>
    <row r="20" spans="1:10">
      <c r="A20" s="1" t="s">
        <v>47</v>
      </c>
      <c r="B20" s="3" t="s">
        <v>20</v>
      </c>
      <c r="C20" s="4" t="s">
        <v>4</v>
      </c>
      <c r="D20" s="7">
        <v>800</v>
      </c>
      <c r="E20" s="10">
        <v>0.27</v>
      </c>
      <c r="F20" s="3">
        <v>0.05</v>
      </c>
      <c r="G20" s="26">
        <f t="shared" si="0"/>
        <v>6.9999999999999993E-2</v>
      </c>
      <c r="H20" s="21">
        <f t="shared" si="1"/>
        <v>0.56699999999999995</v>
      </c>
      <c r="I20" s="18"/>
      <c r="J20" s="24">
        <f t="shared" si="2"/>
        <v>0</v>
      </c>
    </row>
    <row r="21" spans="1:10" ht="15">
      <c r="A21" s="1"/>
      <c r="B21" s="14"/>
      <c r="C21" s="15"/>
      <c r="D21" s="16"/>
      <c r="E21" s="17"/>
      <c r="F21" s="13"/>
      <c r="G21" s="22"/>
      <c r="H21" s="23"/>
      <c r="I21" s="19"/>
      <c r="J21" s="25"/>
    </row>
    <row r="22" spans="1:10">
      <c r="A22" s="1" t="s">
        <v>48</v>
      </c>
      <c r="B22" s="11" t="s">
        <v>3</v>
      </c>
      <c r="C22" s="5" t="s">
        <v>21</v>
      </c>
      <c r="D22" s="12">
        <v>620</v>
      </c>
      <c r="E22" s="8">
        <v>0.32</v>
      </c>
      <c r="F22" s="3"/>
      <c r="G22" s="20">
        <f t="shared" si="0"/>
        <v>0</v>
      </c>
      <c r="H22" s="21">
        <f t="shared" si="1"/>
        <v>0.67199999999999993</v>
      </c>
      <c r="I22" s="18"/>
      <c r="J22" s="24">
        <f t="shared" si="2"/>
        <v>0</v>
      </c>
    </row>
    <row r="23" spans="1:10">
      <c r="A23" s="1" t="s">
        <v>49</v>
      </c>
      <c r="B23" s="11" t="s">
        <v>5</v>
      </c>
      <c r="C23" s="5" t="s">
        <v>21</v>
      </c>
      <c r="D23" s="12">
        <v>620</v>
      </c>
      <c r="E23" s="8">
        <v>0.32</v>
      </c>
      <c r="F23" s="3"/>
      <c r="G23" s="20">
        <f t="shared" si="0"/>
        <v>0</v>
      </c>
      <c r="H23" s="21">
        <f t="shared" si="1"/>
        <v>0.67199999999999993</v>
      </c>
      <c r="I23" s="18"/>
      <c r="J23" s="24">
        <f t="shared" si="2"/>
        <v>0</v>
      </c>
    </row>
    <row r="24" spans="1:10">
      <c r="A24" s="1" t="s">
        <v>50</v>
      </c>
      <c r="B24" s="13" t="s">
        <v>6</v>
      </c>
      <c r="C24" s="5" t="s">
        <v>21</v>
      </c>
      <c r="D24" s="12">
        <v>620</v>
      </c>
      <c r="E24" s="8">
        <v>0.32</v>
      </c>
      <c r="F24" s="3">
        <v>0.05</v>
      </c>
      <c r="G24" s="20">
        <f t="shared" si="0"/>
        <v>6.9999999999999993E-2</v>
      </c>
      <c r="H24" s="21">
        <f t="shared" si="1"/>
        <v>0.67199999999999993</v>
      </c>
      <c r="I24" s="18"/>
      <c r="J24" s="24">
        <f t="shared" si="2"/>
        <v>0</v>
      </c>
    </row>
    <row r="25" spans="1:10">
      <c r="A25" s="1" t="s">
        <v>51</v>
      </c>
      <c r="B25" s="13" t="s">
        <v>7</v>
      </c>
      <c r="C25" s="5" t="s">
        <v>21</v>
      </c>
      <c r="D25" s="12">
        <v>620</v>
      </c>
      <c r="E25" s="8">
        <v>0.32</v>
      </c>
      <c r="F25" s="3">
        <v>0.05</v>
      </c>
      <c r="G25" s="20">
        <f t="shared" si="0"/>
        <v>6.9999999999999993E-2</v>
      </c>
      <c r="H25" s="21">
        <f t="shared" si="1"/>
        <v>0.67199999999999993</v>
      </c>
      <c r="I25" s="18"/>
      <c r="J25" s="24">
        <f t="shared" si="2"/>
        <v>0</v>
      </c>
    </row>
    <row r="26" spans="1:10">
      <c r="A26" s="1" t="s">
        <v>52</v>
      </c>
      <c r="B26" s="11" t="s">
        <v>8</v>
      </c>
      <c r="C26" s="5" t="s">
        <v>21</v>
      </c>
      <c r="D26" s="12">
        <v>620</v>
      </c>
      <c r="E26" s="8">
        <v>0.32</v>
      </c>
      <c r="F26" s="3"/>
      <c r="G26" s="20">
        <f t="shared" si="0"/>
        <v>0</v>
      </c>
      <c r="H26" s="21">
        <f t="shared" si="1"/>
        <v>0.67199999999999993</v>
      </c>
      <c r="I26" s="18"/>
      <c r="J26" s="24">
        <f t="shared" si="2"/>
        <v>0</v>
      </c>
    </row>
    <row r="27" spans="1:10">
      <c r="A27" s="1" t="s">
        <v>53</v>
      </c>
      <c r="B27" s="11" t="s">
        <v>9</v>
      </c>
      <c r="C27" s="5" t="s">
        <v>21</v>
      </c>
      <c r="D27" s="12">
        <v>620</v>
      </c>
      <c r="E27" s="8">
        <v>0.32</v>
      </c>
      <c r="F27" s="3"/>
      <c r="G27" s="20">
        <f t="shared" si="0"/>
        <v>0</v>
      </c>
      <c r="H27" s="21">
        <f t="shared" si="1"/>
        <v>0.67199999999999993</v>
      </c>
      <c r="I27" s="18"/>
      <c r="J27" s="24">
        <f t="shared" si="2"/>
        <v>0</v>
      </c>
    </row>
    <row r="28" spans="1:10">
      <c r="A28" s="1" t="s">
        <v>54</v>
      </c>
      <c r="B28" s="11" t="s">
        <v>10</v>
      </c>
      <c r="C28" s="5" t="s">
        <v>21</v>
      </c>
      <c r="D28" s="12">
        <v>620</v>
      </c>
      <c r="E28" s="8">
        <v>0.32</v>
      </c>
      <c r="F28" s="3"/>
      <c r="G28" s="20">
        <f t="shared" si="0"/>
        <v>0</v>
      </c>
      <c r="H28" s="21">
        <f t="shared" si="1"/>
        <v>0.67199999999999993</v>
      </c>
      <c r="I28" s="18"/>
      <c r="J28" s="24">
        <f t="shared" si="2"/>
        <v>0</v>
      </c>
    </row>
    <row r="29" spans="1:10">
      <c r="A29" s="1" t="s">
        <v>55</v>
      </c>
      <c r="B29" s="11" t="s">
        <v>11</v>
      </c>
      <c r="C29" s="5" t="s">
        <v>21</v>
      </c>
      <c r="D29" s="12">
        <v>620</v>
      </c>
      <c r="E29" s="8">
        <v>0.32</v>
      </c>
      <c r="F29" s="3"/>
      <c r="G29" s="20">
        <f t="shared" si="0"/>
        <v>0</v>
      </c>
      <c r="H29" s="21">
        <f t="shared" si="1"/>
        <v>0.67199999999999993</v>
      </c>
      <c r="I29" s="18"/>
      <c r="J29" s="24">
        <f t="shared" si="2"/>
        <v>0</v>
      </c>
    </row>
    <row r="30" spans="1:10">
      <c r="A30" s="1" t="s">
        <v>56</v>
      </c>
      <c r="B30" s="11" t="s">
        <v>12</v>
      </c>
      <c r="C30" s="5" t="s">
        <v>21</v>
      </c>
      <c r="D30" s="12">
        <v>620</v>
      </c>
      <c r="E30" s="8">
        <v>0.32</v>
      </c>
      <c r="F30" s="3"/>
      <c r="G30" s="20">
        <f t="shared" si="0"/>
        <v>0</v>
      </c>
      <c r="H30" s="21">
        <f t="shared" si="1"/>
        <v>0.67199999999999993</v>
      </c>
      <c r="I30" s="18"/>
      <c r="J30" s="24">
        <f t="shared" si="2"/>
        <v>0</v>
      </c>
    </row>
    <row r="31" spans="1:10">
      <c r="A31" s="1" t="s">
        <v>57</v>
      </c>
      <c r="B31" s="11" t="s">
        <v>13</v>
      </c>
      <c r="C31" s="5" t="s">
        <v>21</v>
      </c>
      <c r="D31" s="12">
        <v>620</v>
      </c>
      <c r="E31" s="8">
        <v>0.32</v>
      </c>
      <c r="F31" s="3"/>
      <c r="G31" s="20">
        <f t="shared" si="0"/>
        <v>0</v>
      </c>
      <c r="H31" s="21">
        <f t="shared" si="1"/>
        <v>0.67199999999999993</v>
      </c>
      <c r="I31" s="18"/>
      <c r="J31" s="24">
        <f t="shared" si="2"/>
        <v>0</v>
      </c>
    </row>
    <row r="32" spans="1:10">
      <c r="A32" s="1" t="s">
        <v>58</v>
      </c>
      <c r="B32" s="11" t="s">
        <v>14</v>
      </c>
      <c r="C32" s="5" t="s">
        <v>21</v>
      </c>
      <c r="D32" s="12">
        <v>620</v>
      </c>
      <c r="E32" s="8">
        <v>0.32</v>
      </c>
      <c r="F32" s="3"/>
      <c r="G32" s="20">
        <f t="shared" si="0"/>
        <v>0</v>
      </c>
      <c r="H32" s="21">
        <f t="shared" si="1"/>
        <v>0.67199999999999993</v>
      </c>
      <c r="I32" s="18"/>
      <c r="J32" s="24">
        <f t="shared" si="2"/>
        <v>0</v>
      </c>
    </row>
    <row r="33" spans="1:10">
      <c r="A33" s="1" t="s">
        <v>59</v>
      </c>
      <c r="B33" s="11" t="s">
        <v>15</v>
      </c>
      <c r="C33" s="5" t="s">
        <v>21</v>
      </c>
      <c r="D33" s="12">
        <v>620</v>
      </c>
      <c r="E33" s="8">
        <v>0.32</v>
      </c>
      <c r="F33" s="3"/>
      <c r="G33" s="20">
        <f t="shared" si="0"/>
        <v>0</v>
      </c>
      <c r="H33" s="21">
        <f t="shared" si="1"/>
        <v>0.67199999999999993</v>
      </c>
      <c r="I33" s="18"/>
      <c r="J33" s="24">
        <f t="shared" si="2"/>
        <v>0</v>
      </c>
    </row>
    <row r="34" spans="1:10">
      <c r="A34" s="1" t="s">
        <v>60</v>
      </c>
      <c r="B34" s="13" t="s">
        <v>16</v>
      </c>
      <c r="C34" s="5" t="s">
        <v>21</v>
      </c>
      <c r="D34" s="12">
        <v>620</v>
      </c>
      <c r="E34" s="8">
        <v>0.32</v>
      </c>
      <c r="F34" s="3">
        <v>0.05</v>
      </c>
      <c r="G34" s="20">
        <f t="shared" si="0"/>
        <v>6.9999999999999993E-2</v>
      </c>
      <c r="H34" s="21">
        <f t="shared" si="1"/>
        <v>0.67199999999999993</v>
      </c>
      <c r="I34" s="18"/>
      <c r="J34" s="24">
        <f t="shared" si="2"/>
        <v>0</v>
      </c>
    </row>
    <row r="35" spans="1:10">
      <c r="A35" s="1" t="s">
        <v>61</v>
      </c>
      <c r="B35" s="13" t="s">
        <v>17</v>
      </c>
      <c r="C35" s="5" t="s">
        <v>21</v>
      </c>
      <c r="D35" s="12">
        <v>620</v>
      </c>
      <c r="E35" s="8">
        <v>0.32</v>
      </c>
      <c r="F35" s="3">
        <v>0.05</v>
      </c>
      <c r="G35" s="20">
        <f t="shared" si="0"/>
        <v>6.9999999999999993E-2</v>
      </c>
      <c r="H35" s="21">
        <f t="shared" si="1"/>
        <v>0.67199999999999993</v>
      </c>
      <c r="I35" s="18"/>
      <c r="J35" s="24">
        <f t="shared" si="2"/>
        <v>0</v>
      </c>
    </row>
    <row r="36" spans="1:10">
      <c r="A36" s="1" t="s">
        <v>62</v>
      </c>
      <c r="B36" s="13" t="s">
        <v>18</v>
      </c>
      <c r="C36" s="5" t="s">
        <v>21</v>
      </c>
      <c r="D36" s="12">
        <v>620</v>
      </c>
      <c r="E36" s="8">
        <v>0.32</v>
      </c>
      <c r="F36" s="3">
        <v>0.05</v>
      </c>
      <c r="G36" s="20">
        <f t="shared" si="0"/>
        <v>6.9999999999999993E-2</v>
      </c>
      <c r="H36" s="21">
        <f t="shared" si="1"/>
        <v>0.67199999999999993</v>
      </c>
      <c r="I36" s="18"/>
      <c r="J36" s="24">
        <f t="shared" si="2"/>
        <v>0</v>
      </c>
    </row>
    <row r="37" spans="1:10">
      <c r="A37" s="1" t="s">
        <v>63</v>
      </c>
      <c r="B37" s="13" t="s">
        <v>24</v>
      </c>
      <c r="C37" s="5" t="s">
        <v>21</v>
      </c>
      <c r="D37" s="12">
        <v>620</v>
      </c>
      <c r="E37" s="8">
        <v>0.32</v>
      </c>
      <c r="F37" s="3">
        <v>0.05</v>
      </c>
      <c r="G37" s="20">
        <f t="shared" si="0"/>
        <v>6.9999999999999993E-2</v>
      </c>
      <c r="H37" s="21">
        <f t="shared" si="1"/>
        <v>0.67199999999999993</v>
      </c>
      <c r="I37" s="18"/>
      <c r="J37" s="24">
        <f t="shared" si="2"/>
        <v>0</v>
      </c>
    </row>
    <row r="38" spans="1:10">
      <c r="A38" s="1" t="s">
        <v>64</v>
      </c>
      <c r="B38" s="13" t="s">
        <v>25</v>
      </c>
      <c r="C38" s="5" t="s">
        <v>21</v>
      </c>
      <c r="D38" s="12">
        <v>620</v>
      </c>
      <c r="E38" s="8">
        <v>0.32</v>
      </c>
      <c r="F38" s="3">
        <v>0.05</v>
      </c>
      <c r="G38" s="20">
        <f t="shared" si="0"/>
        <v>6.9999999999999993E-2</v>
      </c>
      <c r="H38" s="21">
        <f t="shared" si="1"/>
        <v>0.67199999999999993</v>
      </c>
      <c r="I38" s="18"/>
      <c r="J38" s="24">
        <f t="shared" si="2"/>
        <v>0</v>
      </c>
    </row>
  </sheetData>
  <sheetProtection password="C9A3" sheet="1" objects="1" scenarios="1"/>
  <mergeCells count="11">
    <mergeCell ref="A1:A3"/>
    <mergeCell ref="K2:O5"/>
    <mergeCell ref="B1:B3"/>
    <mergeCell ref="C1:C3"/>
    <mergeCell ref="D1:D3"/>
    <mergeCell ref="E1:E3"/>
    <mergeCell ref="F1:F3"/>
    <mergeCell ref="I1:I3"/>
    <mergeCell ref="J1:J3"/>
    <mergeCell ref="H1:H3"/>
    <mergeCell ref="G1:G3"/>
  </mergeCells>
  <conditionalFormatting sqref="E4:E38">
    <cfRule type="expression" dxfId="1" priority="3">
      <formula>$W4&lt;-0.0001</formula>
    </cfRule>
    <cfRule type="expression" dxfId="0" priority="4">
      <formula>$W4&gt;0.099</formula>
    </cfRule>
  </conditionalFormatting>
  <pageMargins left="0.7" right="0.7" top="0.75" bottom="0.75" header="0.3" footer="0.3"/>
  <pageSetup scale="58" orientation="portrait" r:id="rId1"/>
  <colBreaks count="1" manualBreakCount="1">
    <brk id="10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Delta Cactus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Damsted</dc:creator>
  <cp:lastModifiedBy>Katherine Durand</cp:lastModifiedBy>
  <cp:lastPrinted>2024-07-09T14:19:49Z</cp:lastPrinted>
  <dcterms:created xsi:type="dcterms:W3CDTF">2024-01-23T15:19:25Z</dcterms:created>
  <dcterms:modified xsi:type="dcterms:W3CDTF">2024-07-09T17:58:04Z</dcterms:modified>
</cp:coreProperties>
</file>